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様式７　年間指導計画/"/>
    </mc:Choice>
  </mc:AlternateContent>
  <xr:revisionPtr revIDLastSave="3" documentId="13_ncr:1_{73DF2F7D-E84F-4422-8885-88F153A09328}" xr6:coauthVersionLast="47" xr6:coauthVersionMax="47" xr10:uidLastSave="{AD74302F-D20D-4219-97C5-A7615F95BE93}"/>
  <bookViews>
    <workbookView xWindow="-108" yWindow="-108" windowWidth="23256" windowHeight="12456" xr2:uid="{55956FE2-8BC6-4584-988E-6FAD083492F2}"/>
  </bookViews>
  <sheets>
    <sheet name="高校（一般初任者）" sheetId="1" r:id="rId1"/>
    <sheet name="高校（教職大学院卒）" sheetId="2" r:id="rId2"/>
    <sheet name="高校（期採経験者） " sheetId="3" r:id="rId3"/>
  </sheets>
  <definedNames>
    <definedName name="_xlnm.Print_Area" localSheetId="0">'高校（一般初任者）'!$C$1:$L$68</definedName>
    <definedName name="_xlnm.Print_Area" localSheetId="2">'高校（期採経験者） '!$C$1:$L$68</definedName>
    <definedName name="_xlnm.Print_Area" localSheetId="1">'高校（教職大学院卒）'!$C$1:$L$68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3" l="1"/>
  <c r="I65" i="3"/>
  <c r="H65" i="3"/>
  <c r="G65" i="3"/>
  <c r="F65" i="3"/>
  <c r="E65" i="3"/>
  <c r="D65" i="3"/>
  <c r="K64" i="3"/>
  <c r="K63" i="3"/>
  <c r="K62" i="3"/>
  <c r="K61" i="3"/>
  <c r="K60" i="3"/>
  <c r="K59" i="3"/>
  <c r="K58" i="3"/>
  <c r="K57" i="3"/>
  <c r="K56" i="3"/>
  <c r="K55" i="3"/>
  <c r="A55" i="3"/>
  <c r="A56" i="3" s="1"/>
  <c r="K54" i="3"/>
  <c r="C54" i="3"/>
  <c r="J52" i="3"/>
  <c r="I52" i="3"/>
  <c r="H52" i="3"/>
  <c r="G52" i="3"/>
  <c r="F52" i="3"/>
  <c r="E52" i="3"/>
  <c r="D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A34" i="3"/>
  <c r="A35" i="3" s="1"/>
  <c r="A36" i="3" s="1"/>
  <c r="K33" i="3"/>
  <c r="C33" i="3"/>
  <c r="J31" i="3"/>
  <c r="I31" i="3"/>
  <c r="H31" i="3"/>
  <c r="G31" i="3"/>
  <c r="F31" i="3"/>
  <c r="E31" i="3"/>
  <c r="D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A15" i="3"/>
  <c r="A16" i="3" s="1"/>
  <c r="K14" i="3"/>
  <c r="C14" i="3"/>
  <c r="E6" i="3"/>
  <c r="E6" i="2"/>
  <c r="I6" i="1"/>
  <c r="F6" i="1"/>
  <c r="D66" i="3" l="1"/>
  <c r="D53" i="3"/>
  <c r="K52" i="3" s="1"/>
  <c r="H67" i="3"/>
  <c r="I67" i="3"/>
  <c r="C34" i="3"/>
  <c r="D32" i="3"/>
  <c r="K31" i="3" s="1"/>
  <c r="E67" i="3"/>
  <c r="F67" i="3"/>
  <c r="G67" i="3"/>
  <c r="K65" i="3"/>
  <c r="J67" i="3"/>
  <c r="A37" i="3"/>
  <c r="C36" i="3"/>
  <c r="A17" i="3"/>
  <c r="C16" i="3"/>
  <c r="A57" i="3"/>
  <c r="C56" i="3"/>
  <c r="C55" i="3"/>
  <c r="C35" i="3"/>
  <c r="C15" i="3"/>
  <c r="D67" i="3"/>
  <c r="A55" i="2"/>
  <c r="A56" i="2" s="1"/>
  <c r="C54" i="2"/>
  <c r="A34" i="2"/>
  <c r="C34" i="2" s="1"/>
  <c r="C33" i="2"/>
  <c r="D68" i="3" l="1"/>
  <c r="K67" i="3" s="1"/>
  <c r="A18" i="3"/>
  <c r="C17" i="3"/>
  <c r="A38" i="3"/>
  <c r="C37" i="3"/>
  <c r="A58" i="3"/>
  <c r="C57" i="3"/>
  <c r="A57" i="2"/>
  <c r="C56" i="2"/>
  <c r="C55" i="2"/>
  <c r="A35" i="2"/>
  <c r="A36" i="2" s="1"/>
  <c r="A37" i="2" s="1"/>
  <c r="C35" i="2"/>
  <c r="A39" i="3" l="1"/>
  <c r="C38" i="3"/>
  <c r="C18" i="3"/>
  <c r="A19" i="3"/>
  <c r="A59" i="3"/>
  <c r="C58" i="3"/>
  <c r="C36" i="2"/>
  <c r="A58" i="2"/>
  <c r="C57" i="2"/>
  <c r="A38" i="2"/>
  <c r="C37" i="2"/>
  <c r="C39" i="3" l="1"/>
  <c r="A40" i="3"/>
  <c r="A60" i="3"/>
  <c r="C59" i="3"/>
  <c r="A20" i="3"/>
  <c r="C19" i="3"/>
  <c r="A59" i="2"/>
  <c r="C58" i="2"/>
  <c r="C38" i="2"/>
  <c r="A39" i="2"/>
  <c r="A21" i="3" l="1"/>
  <c r="C20" i="3"/>
  <c r="A61" i="3"/>
  <c r="C60" i="3"/>
  <c r="A41" i="3"/>
  <c r="C40" i="3"/>
  <c r="C59" i="2"/>
  <c r="A60" i="2"/>
  <c r="A40" i="2"/>
  <c r="C39" i="2"/>
  <c r="A15" i="2"/>
  <c r="A16" i="2" s="1"/>
  <c r="C14" i="2"/>
  <c r="K49" i="2"/>
  <c r="K28" i="2"/>
  <c r="K29" i="2"/>
  <c r="K30" i="2"/>
  <c r="D52" i="1"/>
  <c r="K28" i="1"/>
  <c r="K29" i="1"/>
  <c r="K49" i="1"/>
  <c r="A55" i="1"/>
  <c r="C55" i="1" s="1"/>
  <c r="C54" i="1"/>
  <c r="A34" i="1"/>
  <c r="A35" i="1" s="1"/>
  <c r="C33" i="1"/>
  <c r="A15" i="1"/>
  <c r="A16" i="1" s="1"/>
  <c r="C14" i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D31" i="2"/>
  <c r="E31" i="2"/>
  <c r="F31" i="2"/>
  <c r="G31" i="2"/>
  <c r="H31" i="2"/>
  <c r="I31" i="2"/>
  <c r="J31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50" i="2"/>
  <c r="K51" i="2"/>
  <c r="D52" i="2"/>
  <c r="E52" i="2"/>
  <c r="F52" i="2"/>
  <c r="G52" i="2"/>
  <c r="H52" i="2"/>
  <c r="I52" i="2"/>
  <c r="J52" i="2"/>
  <c r="K54" i="2"/>
  <c r="K55" i="2"/>
  <c r="K56" i="2"/>
  <c r="K57" i="2"/>
  <c r="K58" i="2"/>
  <c r="K59" i="2"/>
  <c r="K60" i="2"/>
  <c r="K61" i="2"/>
  <c r="K62" i="2"/>
  <c r="K63" i="2"/>
  <c r="K64" i="2"/>
  <c r="D65" i="2"/>
  <c r="E65" i="2"/>
  <c r="F65" i="2"/>
  <c r="G65" i="2"/>
  <c r="H65" i="2"/>
  <c r="I65" i="2"/>
  <c r="J65" i="2"/>
  <c r="A42" i="3" l="1"/>
  <c r="C41" i="3"/>
  <c r="A62" i="3"/>
  <c r="C61" i="3"/>
  <c r="A22" i="3"/>
  <c r="C21" i="3"/>
  <c r="J67" i="2"/>
  <c r="D32" i="2"/>
  <c r="K31" i="2" s="1"/>
  <c r="A56" i="1"/>
  <c r="C56" i="1" s="1"/>
  <c r="H67" i="2"/>
  <c r="D66" i="2"/>
  <c r="I67" i="2"/>
  <c r="E67" i="2"/>
  <c r="D67" i="2"/>
  <c r="A61" i="2"/>
  <c r="C60" i="2"/>
  <c r="A41" i="2"/>
  <c r="C40" i="2"/>
  <c r="C16" i="2"/>
  <c r="A17" i="2"/>
  <c r="C15" i="2"/>
  <c r="G67" i="2"/>
  <c r="K65" i="2"/>
  <c r="F67" i="2"/>
  <c r="D53" i="2"/>
  <c r="K52" i="2" s="1"/>
  <c r="A36" i="1"/>
  <c r="C35" i="1"/>
  <c r="C34" i="1"/>
  <c r="A17" i="1"/>
  <c r="C16" i="1"/>
  <c r="C15" i="1"/>
  <c r="A23" i="3" l="1"/>
  <c r="C22" i="3"/>
  <c r="C62" i="3"/>
  <c r="A63" i="3"/>
  <c r="A43" i="3"/>
  <c r="C42" i="3"/>
  <c r="D68" i="2"/>
  <c r="K67" i="2" s="1"/>
  <c r="A57" i="1"/>
  <c r="C57" i="1" s="1"/>
  <c r="A62" i="2"/>
  <c r="C61" i="2"/>
  <c r="A42" i="2"/>
  <c r="C41" i="2"/>
  <c r="C17" i="2"/>
  <c r="A18" i="2"/>
  <c r="A37" i="1"/>
  <c r="C36" i="1"/>
  <c r="A18" i="1"/>
  <c r="C17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30" i="1"/>
  <c r="D31" i="1"/>
  <c r="E31" i="1"/>
  <c r="F31" i="1"/>
  <c r="G31" i="1"/>
  <c r="H31" i="1"/>
  <c r="I31" i="1"/>
  <c r="J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E52" i="1"/>
  <c r="F52" i="1"/>
  <c r="G52" i="1"/>
  <c r="H52" i="1"/>
  <c r="I52" i="1"/>
  <c r="J52" i="1"/>
  <c r="K54" i="1"/>
  <c r="K55" i="1"/>
  <c r="K56" i="1"/>
  <c r="K57" i="1"/>
  <c r="K58" i="1"/>
  <c r="K59" i="1"/>
  <c r="K60" i="1"/>
  <c r="K61" i="1"/>
  <c r="K62" i="1"/>
  <c r="K63" i="1"/>
  <c r="K64" i="1"/>
  <c r="D65" i="1"/>
  <c r="E65" i="1"/>
  <c r="F65" i="1"/>
  <c r="G65" i="1"/>
  <c r="H65" i="1"/>
  <c r="I65" i="1"/>
  <c r="J65" i="1"/>
  <c r="D67" i="1" l="1"/>
  <c r="A64" i="3"/>
  <c r="C64" i="3" s="1"/>
  <c r="C63" i="3"/>
  <c r="A44" i="3"/>
  <c r="C43" i="3"/>
  <c r="A24" i="3"/>
  <c r="C23" i="3"/>
  <c r="A58" i="1"/>
  <c r="C62" i="2"/>
  <c r="A63" i="2"/>
  <c r="C42" i="2"/>
  <c r="A43" i="2"/>
  <c r="C18" i="2"/>
  <c r="A19" i="2"/>
  <c r="A38" i="1"/>
  <c r="C37" i="1"/>
  <c r="A19" i="1"/>
  <c r="C18" i="1"/>
  <c r="D66" i="1"/>
  <c r="D53" i="1"/>
  <c r="K52" i="1" s="1"/>
  <c r="F67" i="1"/>
  <c r="K65" i="1"/>
  <c r="J67" i="1"/>
  <c r="I67" i="1"/>
  <c r="H67" i="1"/>
  <c r="G67" i="1"/>
  <c r="E67" i="1"/>
  <c r="D32" i="1"/>
  <c r="K31" i="1" s="1"/>
  <c r="A25" i="3" l="1"/>
  <c r="C24" i="3"/>
  <c r="C44" i="3"/>
  <c r="A45" i="3"/>
  <c r="A59" i="1"/>
  <c r="C58" i="1"/>
  <c r="A64" i="2"/>
  <c r="C64" i="2" s="1"/>
  <c r="C63" i="2"/>
  <c r="A44" i="2"/>
  <c r="C43" i="2"/>
  <c r="A20" i="2"/>
  <c r="C19" i="2"/>
  <c r="A39" i="1"/>
  <c r="C38" i="1"/>
  <c r="C19" i="1"/>
  <c r="A20" i="1"/>
  <c r="D68" i="1"/>
  <c r="K67" i="1" s="1"/>
  <c r="A46" i="3" l="1"/>
  <c r="C45" i="3"/>
  <c r="A26" i="3"/>
  <c r="C25" i="3"/>
  <c r="A60" i="1"/>
  <c r="C59" i="1"/>
  <c r="A45" i="2"/>
  <c r="C44" i="2"/>
  <c r="C20" i="2"/>
  <c r="A21" i="2"/>
  <c r="A40" i="1"/>
  <c r="C39" i="1"/>
  <c r="C20" i="1"/>
  <c r="A21" i="1"/>
  <c r="A27" i="3" l="1"/>
  <c r="C26" i="3"/>
  <c r="A47" i="3"/>
  <c r="C46" i="3"/>
  <c r="A61" i="1"/>
  <c r="C60" i="1"/>
  <c r="A46" i="2"/>
  <c r="C45" i="2"/>
  <c r="A22" i="2"/>
  <c r="C21" i="2"/>
  <c r="A41" i="1"/>
  <c r="C40" i="1"/>
  <c r="A22" i="1"/>
  <c r="C21" i="1"/>
  <c r="A48" i="3" l="1"/>
  <c r="C47" i="3"/>
  <c r="A28" i="3"/>
  <c r="C27" i="3"/>
  <c r="A62" i="1"/>
  <c r="C61" i="1"/>
  <c r="C46" i="2"/>
  <c r="A47" i="2"/>
  <c r="A23" i="2"/>
  <c r="C22" i="2"/>
  <c r="A42" i="1"/>
  <c r="C41" i="1"/>
  <c r="C22" i="1"/>
  <c r="A23" i="1"/>
  <c r="A29" i="3" l="1"/>
  <c r="C28" i="3"/>
  <c r="A49" i="3"/>
  <c r="C48" i="3"/>
  <c r="A63" i="1"/>
  <c r="C62" i="1"/>
  <c r="A48" i="2"/>
  <c r="C47" i="2"/>
  <c r="A24" i="2"/>
  <c r="C23" i="2"/>
  <c r="A43" i="1"/>
  <c r="C42" i="1"/>
  <c r="A24" i="1"/>
  <c r="C23" i="1"/>
  <c r="A50" i="3" l="1"/>
  <c r="C49" i="3"/>
  <c r="C29" i="3"/>
  <c r="A30" i="3"/>
  <c r="C30" i="3" s="1"/>
  <c r="A64" i="1"/>
  <c r="C64" i="1" s="1"/>
  <c r="C63" i="1"/>
  <c r="A49" i="2"/>
  <c r="C48" i="2"/>
  <c r="A25" i="2"/>
  <c r="C24" i="2"/>
  <c r="A44" i="1"/>
  <c r="C43" i="1"/>
  <c r="A25" i="1"/>
  <c r="C24" i="1"/>
  <c r="C50" i="3" l="1"/>
  <c r="A51" i="3"/>
  <c r="C51" i="3" s="1"/>
  <c r="A50" i="2"/>
  <c r="C49" i="2"/>
  <c r="A26" i="2"/>
  <c r="C25" i="2"/>
  <c r="A45" i="1"/>
  <c r="C44" i="1"/>
  <c r="A26" i="1"/>
  <c r="C25" i="1"/>
  <c r="C50" i="2" l="1"/>
  <c r="A51" i="2"/>
  <c r="C51" i="2" s="1"/>
  <c r="A27" i="2"/>
  <c r="C26" i="2"/>
  <c r="A46" i="1"/>
  <c r="C45" i="1"/>
  <c r="A27" i="1"/>
  <c r="C26" i="1"/>
  <c r="A28" i="2" l="1"/>
  <c r="C27" i="2"/>
  <c r="A47" i="1"/>
  <c r="C46" i="1"/>
  <c r="C27" i="1"/>
  <c r="A28" i="1"/>
  <c r="C28" i="2" l="1"/>
  <c r="A29" i="2"/>
  <c r="A48" i="1"/>
  <c r="C47" i="1"/>
  <c r="A29" i="1"/>
  <c r="C28" i="1"/>
  <c r="A30" i="2" l="1"/>
  <c r="C30" i="2" s="1"/>
  <c r="C29" i="2"/>
  <c r="C48" i="1"/>
  <c r="A49" i="1"/>
  <c r="A30" i="1"/>
  <c r="C30" i="1" s="1"/>
  <c r="C29" i="1"/>
  <c r="A50" i="1" l="1"/>
  <c r="C49" i="1"/>
  <c r="C50" i="1" l="1"/>
  <c r="A51" i="1"/>
  <c r="C51" i="1" s="1"/>
</calcChain>
</file>

<file path=xl/sharedStrings.xml><?xml version="1.0" encoding="utf-8"?>
<sst xmlns="http://schemas.openxmlformats.org/spreadsheetml/2006/main" count="75" uniqueCount="28">
  <si>
    <t>年間</t>
    <rPh sb="0" eb="2">
      <t>ネンカン</t>
    </rPh>
    <phoneticPr fontId="2"/>
  </si>
  <si>
    <t>3学期</t>
    <rPh sb="1" eb="3">
      <t>ガッキ</t>
    </rPh>
    <phoneticPr fontId="2"/>
  </si>
  <si>
    <t>2学期</t>
    <phoneticPr fontId="2"/>
  </si>
  <si>
    <t>1学期</t>
    <rPh sb="1" eb="3">
      <t>ガッキ</t>
    </rPh>
    <phoneticPr fontId="2"/>
  </si>
  <si>
    <t>教科指導</t>
    <rPh sb="0" eb="2">
      <t>キョウカ</t>
    </rPh>
    <rPh sb="2" eb="4">
      <t>シドウ</t>
    </rPh>
    <phoneticPr fontId="2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</si>
  <si>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2"/>
  </si>
  <si>
    <t>総合的な探究の時間</t>
    <rPh sb="0" eb="3">
      <t>ソウゴウテキ</t>
    </rPh>
    <rPh sb="4" eb="6">
      <t>タンキュウ</t>
    </rPh>
    <rPh sb="7" eb="9">
      <t>ジカン</t>
    </rPh>
    <phoneticPr fontId="2"/>
  </si>
  <si>
    <t>特別活動</t>
    <rPh sb="0" eb="2">
      <t>トクベツ</t>
    </rPh>
    <rPh sb="2" eb="4">
      <t>カツドウ</t>
    </rPh>
    <phoneticPr fontId="2"/>
  </si>
  <si>
    <t>道徳教育</t>
    <rPh sb="0" eb="2">
      <t>ドウトク</t>
    </rPh>
    <rPh sb="2" eb="4">
      <t>キョウイク</t>
    </rPh>
    <phoneticPr fontId="2"/>
  </si>
  <si>
    <t>学級経営</t>
    <rPh sb="0" eb="2">
      <t>ガッキュウ</t>
    </rPh>
    <rPh sb="2" eb="4">
      <t>ケイエイ</t>
    </rPh>
    <phoneticPr fontId="2"/>
  </si>
  <si>
    <t>基礎的素養</t>
    <rPh sb="0" eb="3">
      <t>キソテキ</t>
    </rPh>
    <rPh sb="3" eb="5">
      <t>ソヨウ</t>
    </rPh>
    <phoneticPr fontId="2"/>
  </si>
  <si>
    <t>合計時数</t>
    <rPh sb="0" eb="2">
      <t>ゴウケイ</t>
    </rPh>
    <rPh sb="2" eb="4">
      <t>ジスウ</t>
    </rPh>
    <phoneticPr fontId="2"/>
  </si>
  <si>
    <t>教科研修</t>
    <rPh sb="0" eb="2">
      <t>キョウカ</t>
    </rPh>
    <rPh sb="2" eb="4">
      <t>ケンシュウ</t>
    </rPh>
    <phoneticPr fontId="2"/>
  </si>
  <si>
    <t>一般研修</t>
    <rPh sb="0" eb="2">
      <t>イッパン</t>
    </rPh>
    <rPh sb="2" eb="4">
      <t>ケンシュウ</t>
    </rPh>
    <phoneticPr fontId="2"/>
  </si>
  <si>
    <t>指導時数</t>
    <rPh sb="0" eb="4">
      <t>シドウジスウ</t>
    </rPh>
    <phoneticPr fontId="2"/>
  </si>
  <si>
    <t>ｈ</t>
    <phoneticPr fontId="2"/>
  </si>
  <si>
    <t>教科</t>
    <rPh sb="0" eb="2">
      <t>キョウカ</t>
    </rPh>
    <phoneticPr fontId="2"/>
  </si>
  <si>
    <t>一般</t>
    <rPh sb="0" eb="2">
      <t>イッパン</t>
    </rPh>
    <phoneticPr fontId="2"/>
  </si>
  <si>
    <t>《　週時間割に設定した時数　》</t>
    <rPh sb="2" eb="3">
      <t>シュウ</t>
    </rPh>
    <rPh sb="3" eb="6">
      <t>ジカンワリ</t>
    </rPh>
    <rPh sb="7" eb="9">
      <t>セッテイ</t>
    </rPh>
    <rPh sb="11" eb="13">
      <t>ジスウ</t>
    </rPh>
    <phoneticPr fontId="2"/>
  </si>
  <si>
    <t>担当ごとの指導項目　</t>
    <phoneticPr fontId="2"/>
  </si>
  <si>
    <t>一般初任者</t>
  </si>
  <si>
    <t>免除区分</t>
    <rPh sb="0" eb="4">
      <t>メンジョクブン</t>
    </rPh>
    <phoneticPr fontId="2"/>
  </si>
  <si>
    <t>初任者</t>
    <rPh sb="0" eb="3">
      <t>ショニンシャ</t>
    </rPh>
    <phoneticPr fontId="2"/>
  </si>
  <si>
    <t>所属校における研修年間指導計画　【　高等学校　提出用　】</t>
    <rPh sb="18" eb="20">
      <t>コウトウ</t>
    </rPh>
    <rPh sb="20" eb="22">
      <t>ガッコウ</t>
    </rPh>
    <rPh sb="23" eb="26">
      <t>テイシュツヨウ</t>
    </rPh>
    <phoneticPr fontId="2"/>
  </si>
  <si>
    <t>様式７</t>
  </si>
  <si>
    <t>週</t>
    <phoneticPr fontId="2"/>
  </si>
  <si>
    <t>教職大学院修了者</t>
  </si>
  <si>
    <t>期間採用等経験者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</si>
</sst>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rgb="FFFF0000"/>
      <name val="HGPｺﾞｼｯｸE"/>
      <family val="3"/>
      <charset val="128"/>
    </font>
    <font>
      <sz val="10"/>
      <color rgb="FF0070C0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rgb="FF00B050"/>
      <name val="HGPｺﾞｼｯｸE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7030A0"/>
      <name val="HGPｺﾞｼｯｸE"/>
      <family val="3"/>
      <charset val="128"/>
    </font>
    <font>
      <sz val="11"/>
      <color rgb="FF0070C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1"/>
      <color rgb="FF7030A0"/>
      <name val="HGPｺﾞｼｯｸE"/>
      <family val="3"/>
      <charset val="128"/>
    </font>
    <font>
      <sz val="10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rgb="FF7030A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rgb="FF00B0F0"/>
      </left>
      <right style="medium">
        <color indexed="64"/>
      </right>
      <top style="thick">
        <color rgb="FF00B0F0"/>
      </top>
      <bottom style="thick">
        <color rgb="FF00B0F0"/>
      </bottom>
      <diagonal/>
    </border>
    <border>
      <left style="medium">
        <color indexed="64"/>
      </left>
      <right/>
      <top style="thick">
        <color rgb="FF00B0F0"/>
      </top>
      <bottom style="thick">
        <color rgb="FF00B0F0"/>
      </bottom>
      <diagonal/>
    </border>
    <border>
      <left style="medium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7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8" borderId="5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1" fillId="0" borderId="0" xfId="0" applyFont="1" applyAlignment="1">
      <alignment horizontal="left" vertical="top"/>
    </xf>
    <xf numFmtId="0" fontId="8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4" fontId="1" fillId="0" borderId="0" xfId="0" applyNumberFormat="1" applyFont="1" applyAlignment="1">
      <alignment vertical="center" shrinkToFit="1"/>
    </xf>
    <xf numFmtId="14" fontId="18" fillId="0" borderId="0" xfId="0" applyNumberFormat="1" applyFont="1" applyAlignment="1">
      <alignment vertical="center" shrinkToFit="1"/>
    </xf>
    <xf numFmtId="14" fontId="8" fillId="0" borderId="8" xfId="0" applyNumberFormat="1" applyFont="1" applyBorder="1" applyAlignment="1">
      <alignment horizontal="left" vertical="center" indent="1" shrinkToFit="1"/>
    </xf>
    <xf numFmtId="14" fontId="10" fillId="0" borderId="0" xfId="0" applyNumberFormat="1" applyFont="1" applyAlignment="1">
      <alignment vertical="center" shrinkToFit="1"/>
    </xf>
    <xf numFmtId="14" fontId="8" fillId="0" borderId="0" xfId="0" applyNumberFormat="1" applyFont="1" applyAlignment="1">
      <alignment vertical="center" shrinkToFit="1"/>
    </xf>
    <xf numFmtId="0" fontId="21" fillId="0" borderId="0" xfId="0" applyFont="1" applyAlignment="1">
      <alignment horizontal="right" vertical="center" shrinkToFit="1"/>
    </xf>
    <xf numFmtId="14" fontId="2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7" fillId="0" borderId="17" xfId="0" applyFont="1" applyBorder="1" applyAlignment="1">
      <alignment horizontal="right" vertical="center" shrinkToFit="1"/>
    </xf>
    <xf numFmtId="0" fontId="17" fillId="0" borderId="17" xfId="0" applyFont="1" applyBorder="1" applyAlignment="1">
      <alignment vertical="center" shrinkToFit="1"/>
    </xf>
    <xf numFmtId="0" fontId="14" fillId="0" borderId="17" xfId="0" applyFont="1" applyBorder="1" applyAlignment="1">
      <alignment horizontal="right" vertical="center" shrinkToFit="1"/>
    </xf>
    <xf numFmtId="0" fontId="14" fillId="0" borderId="17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right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right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8" borderId="5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138">
    <dxf>
      <font>
        <color rgb="FF0070C0"/>
      </font>
    </dxf>
    <dxf>
      <font>
        <color rgb="FFFF000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70C0"/>
      </font>
    </dxf>
    <dxf>
      <font>
        <color rgb="FFFF000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7030A0"/>
      </font>
    </dxf>
    <dxf>
      <font>
        <color rgb="FF00B050"/>
      </font>
    </dxf>
    <dxf>
      <font>
        <color rgb="FF7030A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70C0"/>
      </font>
    </dxf>
    <dxf>
      <font>
        <color rgb="FFFF0000"/>
      </font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268817</xdr:colOff>
      <xdr:row>0</xdr:row>
      <xdr:rowOff>11288</xdr:rowOff>
    </xdr:from>
    <xdr:to>
      <xdr:col>24</xdr:col>
      <xdr:colOff>420512</xdr:colOff>
      <xdr:row>38</xdr:row>
      <xdr:rowOff>56444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265417-7C59-403E-859F-BE2D8646D7C5}"/>
            </a:ext>
          </a:extLst>
        </xdr:cNvPr>
        <xdr:cNvSpPr txBox="1"/>
      </xdr:nvSpPr>
      <xdr:spPr>
        <a:xfrm>
          <a:off x="7585428" y="11288"/>
          <a:ext cx="5739695" cy="5675489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③学校の年間行事を確認しながら、指導を入れない週を決める。</a:t>
          </a:r>
          <a:endParaRPr lang="ja-JP" altLang="ja-JP" sz="1200">
            <a:effectLst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列に「✕」を入力すると、該当週がグレーに塗りつぶされる。</a:t>
          </a:r>
          <a:endParaRPr lang="ja-JP" altLang="ja-JP" sz="1200">
            <a:effectLst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研修実施３０週を確保する。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444500</xdr:colOff>
      <xdr:row>0</xdr:row>
      <xdr:rowOff>88900</xdr:rowOff>
    </xdr:from>
    <xdr:to>
      <xdr:col>25</xdr:col>
      <xdr:colOff>152401</xdr:colOff>
      <xdr:row>39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0B4055-567F-44E4-95B3-DDF1938F6EB8}"/>
            </a:ext>
          </a:extLst>
        </xdr:cNvPr>
        <xdr:cNvSpPr txBox="1"/>
      </xdr:nvSpPr>
      <xdr:spPr>
        <a:xfrm>
          <a:off x="5080000" y="88900"/>
          <a:ext cx="5734051" cy="859790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その欄をグレーに塗りつぶす。（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週を確保）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444500</xdr:colOff>
      <xdr:row>0</xdr:row>
      <xdr:rowOff>88900</xdr:rowOff>
    </xdr:from>
    <xdr:to>
      <xdr:col>25</xdr:col>
      <xdr:colOff>152401</xdr:colOff>
      <xdr:row>39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90DB12-0CAF-4F0E-A379-9784A46BE159}"/>
            </a:ext>
          </a:extLst>
        </xdr:cNvPr>
        <xdr:cNvSpPr txBox="1"/>
      </xdr:nvSpPr>
      <xdr:spPr>
        <a:xfrm>
          <a:off x="7980680" y="88900"/>
          <a:ext cx="5750561" cy="574802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その欄をグレーに塗りつぶす。（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週を確保）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E4E4-4167-492F-8023-AA8CA8BE07D5}">
  <sheetPr>
    <tabColor rgb="FF00B050"/>
  </sheetPr>
  <dimension ref="A1:N68"/>
  <sheetViews>
    <sheetView showGridLines="0" tabSelected="1" view="pageBreakPreview" zoomScale="115" zoomScaleNormal="70" zoomScaleSheetLayoutView="115" workbookViewId="0">
      <selection activeCell="E21" sqref="E21"/>
    </sheetView>
  </sheetViews>
  <sheetFormatPr defaultColWidth="6.09765625" defaultRowHeight="15" customHeight="1" x14ac:dyDescent="0.45"/>
  <cols>
    <col min="1" max="1" width="6.09765625" style="1"/>
    <col min="2" max="2" width="3.5" style="40" customWidth="1"/>
    <col min="3" max="3" width="10.09765625" style="1" customWidth="1"/>
    <col min="4" max="11" width="9.296875" style="1" customWidth="1"/>
    <col min="12" max="12" width="4.09765625" style="1" customWidth="1"/>
    <col min="13" max="16384" width="6.09765625" style="1"/>
  </cols>
  <sheetData>
    <row r="1" spans="1:14" ht="12" customHeight="1" x14ac:dyDescent="0.45">
      <c r="C1" s="83" t="s">
        <v>24</v>
      </c>
      <c r="D1" s="83"/>
    </row>
    <row r="2" spans="1:14" ht="15" customHeight="1" thickBot="1" x14ac:dyDescent="0.5">
      <c r="C2" s="89" t="s">
        <v>23</v>
      </c>
      <c r="D2" s="89"/>
      <c r="E2" s="89"/>
      <c r="F2" s="89"/>
      <c r="G2" s="89"/>
      <c r="H2" s="89"/>
      <c r="I2" s="89"/>
      <c r="J2" s="89"/>
      <c r="K2" s="89"/>
    </row>
    <row r="3" spans="1:14" s="20" customFormat="1" ht="22.5" customHeight="1" thickBot="1" x14ac:dyDescent="0.5">
      <c r="B3" s="40"/>
      <c r="C3" s="90"/>
      <c r="D3" s="91"/>
      <c r="E3" s="91"/>
      <c r="F3" s="29"/>
      <c r="G3" s="28" t="s">
        <v>22</v>
      </c>
      <c r="H3" s="91"/>
      <c r="I3" s="91"/>
      <c r="J3" s="28" t="s">
        <v>21</v>
      </c>
      <c r="K3" s="92" t="s">
        <v>20</v>
      </c>
      <c r="L3" s="93"/>
    </row>
    <row r="4" spans="1:14" ht="9.4499999999999993" customHeight="1" x14ac:dyDescent="0.45"/>
    <row r="5" spans="1:14" ht="15" customHeight="1" thickBot="1" x14ac:dyDescent="0.5">
      <c r="C5" s="27" t="s">
        <v>19</v>
      </c>
    </row>
    <row r="6" spans="1:14" ht="19.95" customHeight="1" thickBot="1" x14ac:dyDescent="0.5">
      <c r="C6" s="94" t="s">
        <v>18</v>
      </c>
      <c r="D6" s="95"/>
      <c r="E6" s="50" t="s">
        <v>17</v>
      </c>
      <c r="F6" s="51">
        <f>COUNTIF(D7:K9,"*一般*")</f>
        <v>0</v>
      </c>
      <c r="G6" s="52" t="s">
        <v>15</v>
      </c>
      <c r="H6" s="53" t="s">
        <v>16</v>
      </c>
      <c r="I6" s="54">
        <f>COUNTIF(D7:K9,"*教科*")</f>
        <v>0</v>
      </c>
      <c r="J6" s="55" t="s">
        <v>15</v>
      </c>
      <c r="K6" s="49"/>
      <c r="M6" s="26"/>
    </row>
    <row r="7" spans="1:14" ht="19.95" customHeight="1" thickTop="1" thickBot="1" x14ac:dyDescent="0.5">
      <c r="C7" s="56"/>
      <c r="D7" s="57"/>
      <c r="E7" s="57"/>
      <c r="F7" s="57"/>
      <c r="G7" s="57"/>
      <c r="H7" s="57"/>
      <c r="I7" s="57"/>
      <c r="J7" s="57"/>
      <c r="K7" s="58"/>
      <c r="N7" s="23"/>
    </row>
    <row r="8" spans="1:14" ht="2.4" customHeight="1" thickTop="1" thickBot="1" x14ac:dyDescent="0.5">
      <c r="C8" s="61"/>
      <c r="D8" s="62"/>
      <c r="E8" s="62"/>
      <c r="F8" s="62"/>
      <c r="G8" s="62"/>
      <c r="H8" s="62"/>
      <c r="I8" s="62"/>
      <c r="J8" s="62"/>
      <c r="K8" s="63"/>
      <c r="N8" s="23"/>
    </row>
    <row r="9" spans="1:14" ht="19.95" customHeight="1" thickTop="1" thickBot="1" x14ac:dyDescent="0.5">
      <c r="C9" s="66"/>
      <c r="D9" s="67"/>
      <c r="E9" s="67"/>
      <c r="F9" s="67"/>
      <c r="G9" s="67"/>
      <c r="H9" s="67"/>
      <c r="I9" s="67"/>
      <c r="J9" s="67"/>
      <c r="K9" s="68"/>
      <c r="N9" s="23"/>
    </row>
    <row r="10" spans="1:14" ht="6.45" customHeight="1" thickTop="1" x14ac:dyDescent="0.45">
      <c r="C10" s="25"/>
      <c r="D10" s="24"/>
      <c r="E10" s="24"/>
      <c r="F10" s="24"/>
      <c r="G10" s="24"/>
      <c r="H10" s="24"/>
      <c r="I10" s="24"/>
      <c r="J10" s="24"/>
      <c r="K10" s="24"/>
      <c r="M10" s="23"/>
    </row>
    <row r="11" spans="1:14" ht="15" customHeight="1" thickBot="1" x14ac:dyDescent="0.5">
      <c r="C11" s="22" t="s">
        <v>14</v>
      </c>
      <c r="D11" s="21"/>
      <c r="F11" s="21"/>
      <c r="G11" s="20"/>
      <c r="I11" s="20"/>
      <c r="J11" s="20"/>
      <c r="M11" s="19"/>
    </row>
    <row r="12" spans="1:14" ht="14.55" customHeight="1" x14ac:dyDescent="0.45">
      <c r="C12" s="84" t="s">
        <v>25</v>
      </c>
      <c r="D12" s="86" t="s">
        <v>13</v>
      </c>
      <c r="E12" s="86"/>
      <c r="F12" s="86"/>
      <c r="G12" s="86"/>
      <c r="H12" s="86"/>
      <c r="I12" s="86"/>
      <c r="J12" s="18" t="s">
        <v>12</v>
      </c>
      <c r="K12" s="87" t="s">
        <v>11</v>
      </c>
    </row>
    <row r="13" spans="1:14" ht="23.55" customHeight="1" x14ac:dyDescent="0.45">
      <c r="C13" s="85"/>
      <c r="D13" s="15" t="s">
        <v>10</v>
      </c>
      <c r="E13" s="14" t="s">
        <v>9</v>
      </c>
      <c r="F13" s="13" t="s">
        <v>8</v>
      </c>
      <c r="G13" s="12" t="s">
        <v>7</v>
      </c>
      <c r="H13" s="17" t="s">
        <v>6</v>
      </c>
      <c r="I13" s="16" t="s">
        <v>5</v>
      </c>
      <c r="J13" s="11" t="s">
        <v>4</v>
      </c>
      <c r="K13" s="88"/>
    </row>
    <row r="14" spans="1:14" ht="10.5" customHeight="1" x14ac:dyDescent="0.45">
      <c r="A14" s="38">
        <v>45747</v>
      </c>
      <c r="B14" s="41"/>
      <c r="C14" s="37" t="str">
        <f t="shared" ref="C14:C30" si="0">TEXT(A14,"m月d日")&amp;"～"</f>
        <v>3月31日～</v>
      </c>
      <c r="D14" s="15"/>
      <c r="E14" s="14"/>
      <c r="F14" s="13"/>
      <c r="G14" s="12"/>
      <c r="H14" s="3"/>
      <c r="I14" s="2"/>
      <c r="J14" s="11"/>
      <c r="K14" s="10">
        <f t="shared" ref="K14:K30" si="1">SUM(D14:J14)</f>
        <v>0</v>
      </c>
    </row>
    <row r="15" spans="1:14" ht="10.5" customHeight="1" x14ac:dyDescent="0.45">
      <c r="A15" s="39">
        <f>A14+7</f>
        <v>45754</v>
      </c>
      <c r="B15" s="41"/>
      <c r="C15" s="37" t="str">
        <f t="shared" si="0"/>
        <v>4月7日～</v>
      </c>
      <c r="D15" s="15"/>
      <c r="E15" s="14"/>
      <c r="F15" s="13"/>
      <c r="G15" s="12"/>
      <c r="H15" s="3"/>
      <c r="I15" s="2"/>
      <c r="J15" s="11"/>
      <c r="K15" s="10">
        <f t="shared" si="1"/>
        <v>0</v>
      </c>
    </row>
    <row r="16" spans="1:14" ht="10.5" customHeight="1" x14ac:dyDescent="0.45">
      <c r="A16" s="39">
        <f t="shared" ref="A16:A30" si="2">A15+7</f>
        <v>45761</v>
      </c>
      <c r="B16" s="41"/>
      <c r="C16" s="37" t="str">
        <f t="shared" si="0"/>
        <v>4月14日～</v>
      </c>
      <c r="D16" s="15"/>
      <c r="E16" s="14"/>
      <c r="F16" s="13"/>
      <c r="G16" s="12"/>
      <c r="H16" s="3"/>
      <c r="I16" s="2"/>
      <c r="J16" s="11"/>
      <c r="K16" s="10">
        <f t="shared" si="1"/>
        <v>0</v>
      </c>
    </row>
    <row r="17" spans="1:11" ht="10.5" customHeight="1" x14ac:dyDescent="0.45">
      <c r="A17" s="39">
        <f t="shared" si="2"/>
        <v>45768</v>
      </c>
      <c r="B17" s="41"/>
      <c r="C17" s="37" t="str">
        <f t="shared" si="0"/>
        <v>4月21日～</v>
      </c>
      <c r="D17" s="15"/>
      <c r="E17" s="14"/>
      <c r="F17" s="13"/>
      <c r="G17" s="12"/>
      <c r="H17" s="3"/>
      <c r="I17" s="2"/>
      <c r="J17" s="11"/>
      <c r="K17" s="10">
        <f t="shared" si="1"/>
        <v>0</v>
      </c>
    </row>
    <row r="18" spans="1:11" ht="10.5" customHeight="1" x14ac:dyDescent="0.45">
      <c r="A18" s="39">
        <f t="shared" si="2"/>
        <v>45775</v>
      </c>
      <c r="B18" s="41"/>
      <c r="C18" s="37" t="str">
        <f t="shared" si="0"/>
        <v>4月28日～</v>
      </c>
      <c r="D18" s="15"/>
      <c r="E18" s="14"/>
      <c r="F18" s="13"/>
      <c r="G18" s="12"/>
      <c r="H18" s="3"/>
      <c r="I18" s="2"/>
      <c r="J18" s="11"/>
      <c r="K18" s="10">
        <f t="shared" si="1"/>
        <v>0</v>
      </c>
    </row>
    <row r="19" spans="1:11" ht="10.5" customHeight="1" x14ac:dyDescent="0.45">
      <c r="A19" s="39">
        <f t="shared" si="2"/>
        <v>45782</v>
      </c>
      <c r="B19" s="41"/>
      <c r="C19" s="37" t="str">
        <f t="shared" si="0"/>
        <v>5月5日～</v>
      </c>
      <c r="D19" s="15"/>
      <c r="E19" s="14"/>
      <c r="F19" s="13"/>
      <c r="G19" s="12"/>
      <c r="H19" s="3"/>
      <c r="I19" s="2"/>
      <c r="J19" s="11"/>
      <c r="K19" s="10">
        <f t="shared" si="1"/>
        <v>0</v>
      </c>
    </row>
    <row r="20" spans="1:11" ht="10.5" customHeight="1" x14ac:dyDescent="0.45">
      <c r="A20" s="39">
        <f t="shared" si="2"/>
        <v>45789</v>
      </c>
      <c r="B20" s="41"/>
      <c r="C20" s="37" t="str">
        <f t="shared" si="0"/>
        <v>5月12日～</v>
      </c>
      <c r="D20" s="15"/>
      <c r="E20" s="14"/>
      <c r="F20" s="13"/>
      <c r="G20" s="12"/>
      <c r="H20" s="3"/>
      <c r="I20" s="2"/>
      <c r="J20" s="11"/>
      <c r="K20" s="10">
        <f t="shared" si="1"/>
        <v>0</v>
      </c>
    </row>
    <row r="21" spans="1:11" ht="10.5" customHeight="1" x14ac:dyDescent="0.45">
      <c r="A21" s="39">
        <f t="shared" si="2"/>
        <v>45796</v>
      </c>
      <c r="B21" s="41"/>
      <c r="C21" s="37" t="str">
        <f t="shared" si="0"/>
        <v>5月19日～</v>
      </c>
      <c r="D21" s="15"/>
      <c r="E21" s="14"/>
      <c r="F21" s="13"/>
      <c r="G21" s="12"/>
      <c r="H21" s="3"/>
      <c r="I21" s="2"/>
      <c r="J21" s="11"/>
      <c r="K21" s="10">
        <f t="shared" si="1"/>
        <v>0</v>
      </c>
    </row>
    <row r="22" spans="1:11" ht="10.5" customHeight="1" x14ac:dyDescent="0.45">
      <c r="A22" s="39">
        <f t="shared" si="2"/>
        <v>45803</v>
      </c>
      <c r="B22" s="41"/>
      <c r="C22" s="37" t="str">
        <f t="shared" si="0"/>
        <v>5月26日～</v>
      </c>
      <c r="D22" s="15"/>
      <c r="E22" s="14"/>
      <c r="F22" s="13"/>
      <c r="G22" s="12"/>
      <c r="H22" s="3"/>
      <c r="I22" s="2"/>
      <c r="J22" s="11"/>
      <c r="K22" s="10">
        <f t="shared" si="1"/>
        <v>0</v>
      </c>
    </row>
    <row r="23" spans="1:11" ht="10.5" customHeight="1" x14ac:dyDescent="0.45">
      <c r="A23" s="39">
        <f t="shared" si="2"/>
        <v>45810</v>
      </c>
      <c r="B23" s="41"/>
      <c r="C23" s="37" t="str">
        <f t="shared" si="0"/>
        <v>6月2日～</v>
      </c>
      <c r="D23" s="15"/>
      <c r="E23" s="14"/>
      <c r="F23" s="13"/>
      <c r="G23" s="12"/>
      <c r="H23" s="3"/>
      <c r="I23" s="2"/>
      <c r="J23" s="11"/>
      <c r="K23" s="10">
        <f t="shared" si="1"/>
        <v>0</v>
      </c>
    </row>
    <row r="24" spans="1:11" ht="10.5" customHeight="1" x14ac:dyDescent="0.45">
      <c r="A24" s="39">
        <f t="shared" si="2"/>
        <v>45817</v>
      </c>
      <c r="B24" s="41"/>
      <c r="C24" s="37" t="str">
        <f t="shared" si="0"/>
        <v>6月9日～</v>
      </c>
      <c r="D24" s="15"/>
      <c r="E24" s="14"/>
      <c r="F24" s="13"/>
      <c r="G24" s="12"/>
      <c r="H24" s="3"/>
      <c r="I24" s="2"/>
      <c r="J24" s="11"/>
      <c r="K24" s="10">
        <f t="shared" si="1"/>
        <v>0</v>
      </c>
    </row>
    <row r="25" spans="1:11" ht="10.5" customHeight="1" x14ac:dyDescent="0.45">
      <c r="A25" s="39">
        <f t="shared" si="2"/>
        <v>45824</v>
      </c>
      <c r="B25" s="41"/>
      <c r="C25" s="37" t="str">
        <f t="shared" si="0"/>
        <v>6月16日～</v>
      </c>
      <c r="D25" s="15"/>
      <c r="E25" s="14"/>
      <c r="F25" s="13"/>
      <c r="G25" s="12"/>
      <c r="H25" s="3"/>
      <c r="I25" s="2"/>
      <c r="J25" s="11"/>
      <c r="K25" s="10">
        <f t="shared" si="1"/>
        <v>0</v>
      </c>
    </row>
    <row r="26" spans="1:11" ht="10.5" customHeight="1" x14ac:dyDescent="0.45">
      <c r="A26" s="39">
        <f t="shared" si="2"/>
        <v>45831</v>
      </c>
      <c r="B26" s="41"/>
      <c r="C26" s="37" t="str">
        <f t="shared" si="0"/>
        <v>6月23日～</v>
      </c>
      <c r="D26" s="15"/>
      <c r="E26" s="14"/>
      <c r="F26" s="13"/>
      <c r="G26" s="12"/>
      <c r="H26" s="3"/>
      <c r="I26" s="2"/>
      <c r="J26" s="11"/>
      <c r="K26" s="10">
        <f t="shared" si="1"/>
        <v>0</v>
      </c>
    </row>
    <row r="27" spans="1:11" ht="10.5" customHeight="1" x14ac:dyDescent="0.45">
      <c r="A27" s="39">
        <f t="shared" si="2"/>
        <v>45838</v>
      </c>
      <c r="B27" s="41"/>
      <c r="C27" s="37" t="str">
        <f t="shared" si="0"/>
        <v>6月30日～</v>
      </c>
      <c r="D27" s="15"/>
      <c r="E27" s="14"/>
      <c r="F27" s="13"/>
      <c r="G27" s="12"/>
      <c r="H27" s="3"/>
      <c r="I27" s="2"/>
      <c r="J27" s="11"/>
      <c r="K27" s="10">
        <f t="shared" si="1"/>
        <v>0</v>
      </c>
    </row>
    <row r="28" spans="1:11" ht="10.5" customHeight="1" x14ac:dyDescent="0.45">
      <c r="A28" s="39">
        <f t="shared" si="2"/>
        <v>45845</v>
      </c>
      <c r="B28" s="41"/>
      <c r="C28" s="37" t="str">
        <f t="shared" si="0"/>
        <v>7月7日～</v>
      </c>
      <c r="D28" s="15"/>
      <c r="E28" s="14"/>
      <c r="F28" s="13"/>
      <c r="G28" s="12"/>
      <c r="H28" s="3"/>
      <c r="I28" s="2"/>
      <c r="J28" s="11"/>
      <c r="K28" s="10">
        <f t="shared" si="1"/>
        <v>0</v>
      </c>
    </row>
    <row r="29" spans="1:11" ht="10.5" customHeight="1" x14ac:dyDescent="0.45">
      <c r="A29" s="39">
        <f t="shared" si="2"/>
        <v>45852</v>
      </c>
      <c r="B29" s="41"/>
      <c r="C29" s="37" t="str">
        <f t="shared" si="0"/>
        <v>7月14日～</v>
      </c>
      <c r="D29" s="15"/>
      <c r="E29" s="14"/>
      <c r="F29" s="13"/>
      <c r="G29" s="12"/>
      <c r="H29" s="3"/>
      <c r="I29" s="2"/>
      <c r="J29" s="11"/>
      <c r="K29" s="10">
        <f t="shared" si="1"/>
        <v>0</v>
      </c>
    </row>
    <row r="30" spans="1:11" ht="10.5" customHeight="1" x14ac:dyDescent="0.45">
      <c r="A30" s="39">
        <f t="shared" si="2"/>
        <v>45859</v>
      </c>
      <c r="B30" s="41"/>
      <c r="C30" s="37" t="str">
        <f t="shared" si="0"/>
        <v>7月21日～</v>
      </c>
      <c r="D30" s="15"/>
      <c r="E30" s="14"/>
      <c r="F30" s="13"/>
      <c r="G30" s="12"/>
      <c r="H30" s="3"/>
      <c r="I30" s="2"/>
      <c r="J30" s="11"/>
      <c r="K30" s="10">
        <f t="shared" si="1"/>
        <v>0</v>
      </c>
    </row>
    <row r="31" spans="1:11" ht="10.5" customHeight="1" x14ac:dyDescent="0.45">
      <c r="C31" s="71" t="s">
        <v>3</v>
      </c>
      <c r="D31" s="7">
        <f t="shared" ref="D31:J31" si="3">SUM(D14:D30)</f>
        <v>0</v>
      </c>
      <c r="E31" s="6">
        <f t="shared" si="3"/>
        <v>0</v>
      </c>
      <c r="F31" s="5">
        <f t="shared" si="3"/>
        <v>0</v>
      </c>
      <c r="G31" s="4">
        <f t="shared" si="3"/>
        <v>0</v>
      </c>
      <c r="H31" s="9">
        <f t="shared" si="3"/>
        <v>0</v>
      </c>
      <c r="I31" s="8">
        <f t="shared" si="3"/>
        <v>0</v>
      </c>
      <c r="J31" s="79">
        <f t="shared" si="3"/>
        <v>0</v>
      </c>
      <c r="K31" s="80">
        <f>SUM(D32,J31)</f>
        <v>0</v>
      </c>
    </row>
    <row r="32" spans="1:11" ht="10.5" customHeight="1" x14ac:dyDescent="0.45">
      <c r="C32" s="78"/>
      <c r="D32" s="81">
        <f>SUM(D31:I31)</f>
        <v>0</v>
      </c>
      <c r="E32" s="81"/>
      <c r="F32" s="81"/>
      <c r="G32" s="81"/>
      <c r="H32" s="81"/>
      <c r="I32" s="81"/>
      <c r="J32" s="73"/>
      <c r="K32" s="80"/>
    </row>
    <row r="33" spans="1:11" ht="10.5" customHeight="1" x14ac:dyDescent="0.45">
      <c r="A33" s="36">
        <v>45887</v>
      </c>
      <c r="B33" s="41"/>
      <c r="C33" s="37" t="str">
        <f t="shared" ref="C33:C51" si="4">TEXT(A33,"m月d日")&amp;"～"</f>
        <v>8月18日～</v>
      </c>
      <c r="D33" s="15"/>
      <c r="E33" s="14"/>
      <c r="F33" s="13"/>
      <c r="G33" s="12"/>
      <c r="H33" s="3"/>
      <c r="I33" s="2"/>
      <c r="J33" s="11"/>
      <c r="K33" s="10">
        <f t="shared" ref="K33:K51" si="5">SUM(D33:J33)</f>
        <v>0</v>
      </c>
    </row>
    <row r="34" spans="1:11" ht="10.5" customHeight="1" x14ac:dyDescent="0.45">
      <c r="A34" s="35">
        <f>A33+7</f>
        <v>45894</v>
      </c>
      <c r="B34" s="41"/>
      <c r="C34" s="37" t="str">
        <f t="shared" si="4"/>
        <v>8月25日～</v>
      </c>
      <c r="D34" s="15"/>
      <c r="E34" s="14"/>
      <c r="F34" s="13"/>
      <c r="G34" s="12"/>
      <c r="H34" s="3"/>
      <c r="I34" s="2"/>
      <c r="J34" s="11"/>
      <c r="K34" s="10">
        <f t="shared" si="5"/>
        <v>0</v>
      </c>
    </row>
    <row r="35" spans="1:11" ht="10.5" customHeight="1" x14ac:dyDescent="0.45">
      <c r="A35" s="35">
        <f t="shared" ref="A35:A51" si="6">A34+7</f>
        <v>45901</v>
      </c>
      <c r="B35" s="41"/>
      <c r="C35" s="37" t="str">
        <f t="shared" si="4"/>
        <v>9月1日～</v>
      </c>
      <c r="D35" s="15"/>
      <c r="E35" s="14"/>
      <c r="F35" s="13"/>
      <c r="G35" s="12"/>
      <c r="H35" s="3"/>
      <c r="I35" s="2"/>
      <c r="J35" s="11"/>
      <c r="K35" s="10">
        <f t="shared" si="5"/>
        <v>0</v>
      </c>
    </row>
    <row r="36" spans="1:11" ht="10.5" customHeight="1" x14ac:dyDescent="0.45">
      <c r="A36" s="35">
        <f t="shared" si="6"/>
        <v>45908</v>
      </c>
      <c r="B36" s="41"/>
      <c r="C36" s="37" t="str">
        <f t="shared" si="4"/>
        <v>9月8日～</v>
      </c>
      <c r="D36" s="15"/>
      <c r="E36" s="14"/>
      <c r="F36" s="13"/>
      <c r="G36" s="12"/>
      <c r="H36" s="3"/>
      <c r="I36" s="2"/>
      <c r="J36" s="11"/>
      <c r="K36" s="10">
        <f t="shared" si="5"/>
        <v>0</v>
      </c>
    </row>
    <row r="37" spans="1:11" ht="10.5" customHeight="1" x14ac:dyDescent="0.45">
      <c r="A37" s="35">
        <f t="shared" si="6"/>
        <v>45915</v>
      </c>
      <c r="B37" s="41"/>
      <c r="C37" s="37" t="str">
        <f t="shared" si="4"/>
        <v>9月15日～</v>
      </c>
      <c r="D37" s="15"/>
      <c r="E37" s="14"/>
      <c r="F37" s="13"/>
      <c r="G37" s="12"/>
      <c r="H37" s="3"/>
      <c r="I37" s="2"/>
      <c r="J37" s="11"/>
      <c r="K37" s="10">
        <f t="shared" si="5"/>
        <v>0</v>
      </c>
    </row>
    <row r="38" spans="1:11" ht="10.5" customHeight="1" x14ac:dyDescent="0.45">
      <c r="A38" s="35">
        <f t="shared" si="6"/>
        <v>45922</v>
      </c>
      <c r="B38" s="41"/>
      <c r="C38" s="37" t="str">
        <f t="shared" si="4"/>
        <v>9月22日～</v>
      </c>
      <c r="D38" s="15"/>
      <c r="E38" s="14"/>
      <c r="F38" s="13"/>
      <c r="G38" s="12"/>
      <c r="H38" s="3"/>
      <c r="I38" s="2"/>
      <c r="J38" s="11"/>
      <c r="K38" s="10">
        <f t="shared" si="5"/>
        <v>0</v>
      </c>
    </row>
    <row r="39" spans="1:11" ht="10.5" customHeight="1" x14ac:dyDescent="0.45">
      <c r="A39" s="35">
        <f t="shared" si="6"/>
        <v>45929</v>
      </c>
      <c r="B39" s="41"/>
      <c r="C39" s="37" t="str">
        <f t="shared" si="4"/>
        <v>9月29日～</v>
      </c>
      <c r="D39" s="15"/>
      <c r="E39" s="14"/>
      <c r="F39" s="13"/>
      <c r="G39" s="12"/>
      <c r="H39" s="3"/>
      <c r="I39" s="2"/>
      <c r="J39" s="11"/>
      <c r="K39" s="10">
        <f t="shared" si="5"/>
        <v>0</v>
      </c>
    </row>
    <row r="40" spans="1:11" ht="10.5" customHeight="1" x14ac:dyDescent="0.45">
      <c r="A40" s="35">
        <f t="shared" si="6"/>
        <v>45936</v>
      </c>
      <c r="B40" s="41"/>
      <c r="C40" s="37" t="str">
        <f t="shared" si="4"/>
        <v>10月6日～</v>
      </c>
      <c r="D40" s="15"/>
      <c r="E40" s="14"/>
      <c r="F40" s="13"/>
      <c r="G40" s="12"/>
      <c r="H40" s="3"/>
      <c r="I40" s="2"/>
      <c r="J40" s="11"/>
      <c r="K40" s="10">
        <f t="shared" si="5"/>
        <v>0</v>
      </c>
    </row>
    <row r="41" spans="1:11" ht="10.5" customHeight="1" x14ac:dyDescent="0.45">
      <c r="A41" s="35">
        <f t="shared" si="6"/>
        <v>45943</v>
      </c>
      <c r="B41" s="42"/>
      <c r="C41" s="37" t="str">
        <f t="shared" si="4"/>
        <v>10月13日～</v>
      </c>
      <c r="D41" s="15"/>
      <c r="E41" s="14"/>
      <c r="F41" s="13"/>
      <c r="G41" s="12"/>
      <c r="H41" s="3"/>
      <c r="I41" s="2"/>
      <c r="J41" s="11"/>
      <c r="K41" s="10">
        <f t="shared" si="5"/>
        <v>0</v>
      </c>
    </row>
    <row r="42" spans="1:11" ht="10.5" customHeight="1" x14ac:dyDescent="0.45">
      <c r="A42" s="35">
        <f t="shared" si="6"/>
        <v>45950</v>
      </c>
      <c r="B42" s="41"/>
      <c r="C42" s="37" t="str">
        <f t="shared" si="4"/>
        <v>10月20日～</v>
      </c>
      <c r="D42" s="15"/>
      <c r="E42" s="14"/>
      <c r="F42" s="13"/>
      <c r="G42" s="12"/>
      <c r="H42" s="3"/>
      <c r="I42" s="2"/>
      <c r="J42" s="11"/>
      <c r="K42" s="10">
        <f t="shared" si="5"/>
        <v>0</v>
      </c>
    </row>
    <row r="43" spans="1:11" ht="10.5" customHeight="1" x14ac:dyDescent="0.45">
      <c r="A43" s="35">
        <f t="shared" si="6"/>
        <v>45957</v>
      </c>
      <c r="B43" s="41"/>
      <c r="C43" s="37" t="str">
        <f t="shared" si="4"/>
        <v>10月27日～</v>
      </c>
      <c r="D43" s="15"/>
      <c r="E43" s="14"/>
      <c r="F43" s="13"/>
      <c r="G43" s="12"/>
      <c r="H43" s="3"/>
      <c r="I43" s="2"/>
      <c r="J43" s="11"/>
      <c r="K43" s="10">
        <f t="shared" si="5"/>
        <v>0</v>
      </c>
    </row>
    <row r="44" spans="1:11" ht="10.5" customHeight="1" x14ac:dyDescent="0.45">
      <c r="A44" s="35">
        <f t="shared" si="6"/>
        <v>45964</v>
      </c>
      <c r="B44" s="41"/>
      <c r="C44" s="37" t="str">
        <f t="shared" si="4"/>
        <v>11月3日～</v>
      </c>
      <c r="D44" s="15"/>
      <c r="E44" s="14"/>
      <c r="F44" s="13"/>
      <c r="G44" s="12"/>
      <c r="H44" s="3"/>
      <c r="I44" s="2"/>
      <c r="J44" s="11"/>
      <c r="K44" s="10">
        <f t="shared" si="5"/>
        <v>0</v>
      </c>
    </row>
    <row r="45" spans="1:11" ht="10.5" customHeight="1" x14ac:dyDescent="0.45">
      <c r="A45" s="35">
        <f t="shared" si="6"/>
        <v>45971</v>
      </c>
      <c r="B45" s="41"/>
      <c r="C45" s="37" t="str">
        <f t="shared" si="4"/>
        <v>11月10日～</v>
      </c>
      <c r="D45" s="15"/>
      <c r="E45" s="14"/>
      <c r="F45" s="13"/>
      <c r="G45" s="12"/>
      <c r="H45" s="3"/>
      <c r="I45" s="2"/>
      <c r="J45" s="11"/>
      <c r="K45" s="10">
        <f t="shared" si="5"/>
        <v>0</v>
      </c>
    </row>
    <row r="46" spans="1:11" ht="10.5" customHeight="1" x14ac:dyDescent="0.45">
      <c r="A46" s="35">
        <f t="shared" si="6"/>
        <v>45978</v>
      </c>
      <c r="B46" s="41"/>
      <c r="C46" s="37" t="str">
        <f t="shared" si="4"/>
        <v>11月17日～</v>
      </c>
      <c r="D46" s="15"/>
      <c r="E46" s="14"/>
      <c r="F46" s="13"/>
      <c r="G46" s="12"/>
      <c r="H46" s="3"/>
      <c r="I46" s="2"/>
      <c r="J46" s="11"/>
      <c r="K46" s="10">
        <f t="shared" si="5"/>
        <v>0</v>
      </c>
    </row>
    <row r="47" spans="1:11" ht="10.5" customHeight="1" x14ac:dyDescent="0.45">
      <c r="A47" s="35">
        <f t="shared" si="6"/>
        <v>45985</v>
      </c>
      <c r="B47" s="41"/>
      <c r="C47" s="37" t="str">
        <f t="shared" si="4"/>
        <v>11月24日～</v>
      </c>
      <c r="D47" s="15"/>
      <c r="E47" s="14"/>
      <c r="F47" s="13"/>
      <c r="G47" s="12"/>
      <c r="H47" s="3"/>
      <c r="I47" s="2"/>
      <c r="J47" s="11"/>
      <c r="K47" s="10">
        <f t="shared" si="5"/>
        <v>0</v>
      </c>
    </row>
    <row r="48" spans="1:11" ht="10.5" customHeight="1" x14ac:dyDescent="0.45">
      <c r="A48" s="35">
        <f t="shared" si="6"/>
        <v>45992</v>
      </c>
      <c r="B48" s="41"/>
      <c r="C48" s="37" t="str">
        <f t="shared" si="4"/>
        <v>12月1日～</v>
      </c>
      <c r="D48" s="15"/>
      <c r="E48" s="14"/>
      <c r="F48" s="13"/>
      <c r="G48" s="12"/>
      <c r="H48" s="3"/>
      <c r="I48" s="2"/>
      <c r="J48" s="11"/>
      <c r="K48" s="10">
        <f t="shared" si="5"/>
        <v>0</v>
      </c>
    </row>
    <row r="49" spans="1:11" ht="10.5" customHeight="1" x14ac:dyDescent="0.45">
      <c r="A49" s="35">
        <f t="shared" si="6"/>
        <v>45999</v>
      </c>
      <c r="B49" s="41"/>
      <c r="C49" s="37" t="str">
        <f t="shared" si="4"/>
        <v>12月8日～</v>
      </c>
      <c r="D49" s="15"/>
      <c r="E49" s="14"/>
      <c r="F49" s="13"/>
      <c r="G49" s="12"/>
      <c r="H49" s="3"/>
      <c r="I49" s="2"/>
      <c r="J49" s="11"/>
      <c r="K49" s="10">
        <f t="shared" si="5"/>
        <v>0</v>
      </c>
    </row>
    <row r="50" spans="1:11" ht="10.5" customHeight="1" x14ac:dyDescent="0.45">
      <c r="A50" s="35">
        <f t="shared" si="6"/>
        <v>46006</v>
      </c>
      <c r="B50" s="41"/>
      <c r="C50" s="37" t="str">
        <f t="shared" si="4"/>
        <v>12月15日～</v>
      </c>
      <c r="D50" s="15"/>
      <c r="E50" s="14"/>
      <c r="F50" s="13"/>
      <c r="G50" s="12"/>
      <c r="H50" s="3"/>
      <c r="I50" s="2"/>
      <c r="J50" s="11"/>
      <c r="K50" s="10">
        <f t="shared" si="5"/>
        <v>0</v>
      </c>
    </row>
    <row r="51" spans="1:11" ht="10.5" customHeight="1" x14ac:dyDescent="0.45">
      <c r="A51" s="35">
        <f t="shared" si="6"/>
        <v>46013</v>
      </c>
      <c r="B51" s="41"/>
      <c r="C51" s="37" t="str">
        <f t="shared" si="4"/>
        <v>12月22日～</v>
      </c>
      <c r="D51" s="15"/>
      <c r="E51" s="14"/>
      <c r="F51" s="13"/>
      <c r="G51" s="12"/>
      <c r="H51" s="3"/>
      <c r="I51" s="2"/>
      <c r="J51" s="11"/>
      <c r="K51" s="10">
        <f t="shared" si="5"/>
        <v>0</v>
      </c>
    </row>
    <row r="52" spans="1:11" ht="10.5" customHeight="1" x14ac:dyDescent="0.45">
      <c r="C52" s="71" t="s">
        <v>2</v>
      </c>
      <c r="D52" s="7">
        <f>SUM(D33:D51)</f>
        <v>0</v>
      </c>
      <c r="E52" s="6">
        <f t="shared" ref="E52:J52" si="7">SUM(E33:E51)</f>
        <v>0</v>
      </c>
      <c r="F52" s="5">
        <f t="shared" si="7"/>
        <v>0</v>
      </c>
      <c r="G52" s="4">
        <f t="shared" si="7"/>
        <v>0</v>
      </c>
      <c r="H52" s="9">
        <f t="shared" si="7"/>
        <v>0</v>
      </c>
      <c r="I52" s="8">
        <f t="shared" si="7"/>
        <v>0</v>
      </c>
      <c r="J52" s="79">
        <f t="shared" si="7"/>
        <v>0</v>
      </c>
      <c r="K52" s="80">
        <f>SUM(D53,J52)</f>
        <v>0</v>
      </c>
    </row>
    <row r="53" spans="1:11" ht="10.5" customHeight="1" x14ac:dyDescent="0.45">
      <c r="C53" s="78"/>
      <c r="D53" s="81">
        <f>SUM(D52:I52)</f>
        <v>0</v>
      </c>
      <c r="E53" s="81"/>
      <c r="F53" s="81"/>
      <c r="G53" s="81"/>
      <c r="H53" s="81"/>
      <c r="I53" s="81"/>
      <c r="J53" s="82"/>
      <c r="K53" s="80"/>
    </row>
    <row r="54" spans="1:11" ht="10.5" customHeight="1" x14ac:dyDescent="0.45">
      <c r="A54" s="36">
        <v>46027</v>
      </c>
      <c r="B54" s="41"/>
      <c r="C54" s="37" t="str">
        <f t="shared" ref="C54:C64" si="8">TEXT(A54,"m月d日")&amp;"～"</f>
        <v>1月5日～</v>
      </c>
      <c r="D54" s="15"/>
      <c r="E54" s="14"/>
      <c r="F54" s="13"/>
      <c r="G54" s="12"/>
      <c r="H54" s="3"/>
      <c r="I54" s="2"/>
      <c r="J54" s="11"/>
      <c r="K54" s="10">
        <f t="shared" ref="K54:K64" si="9">SUM(D54:J54)</f>
        <v>0</v>
      </c>
    </row>
    <row r="55" spans="1:11" ht="10.5" customHeight="1" x14ac:dyDescent="0.45">
      <c r="A55" s="35">
        <f>A54+7</f>
        <v>46034</v>
      </c>
      <c r="B55" s="41"/>
      <c r="C55" s="37" t="str">
        <f t="shared" si="8"/>
        <v>1月12日～</v>
      </c>
      <c r="D55" s="15"/>
      <c r="E55" s="14"/>
      <c r="F55" s="13"/>
      <c r="G55" s="12"/>
      <c r="H55" s="3"/>
      <c r="I55" s="2"/>
      <c r="J55" s="11"/>
      <c r="K55" s="10">
        <f t="shared" si="9"/>
        <v>0</v>
      </c>
    </row>
    <row r="56" spans="1:11" ht="10.5" customHeight="1" x14ac:dyDescent="0.45">
      <c r="A56" s="35">
        <f t="shared" ref="A56:A64" si="10">A55+7</f>
        <v>46041</v>
      </c>
      <c r="B56" s="41"/>
      <c r="C56" s="37" t="str">
        <f t="shared" si="8"/>
        <v>1月19日～</v>
      </c>
      <c r="D56" s="15"/>
      <c r="E56" s="14"/>
      <c r="F56" s="13"/>
      <c r="G56" s="12"/>
      <c r="H56" s="3"/>
      <c r="I56" s="2"/>
      <c r="J56" s="11"/>
      <c r="K56" s="10">
        <f t="shared" si="9"/>
        <v>0</v>
      </c>
    </row>
    <row r="57" spans="1:11" ht="10.5" customHeight="1" x14ac:dyDescent="0.45">
      <c r="A57" s="35">
        <f t="shared" si="10"/>
        <v>46048</v>
      </c>
      <c r="B57" s="41"/>
      <c r="C57" s="37" t="str">
        <f t="shared" si="8"/>
        <v>1月26日～</v>
      </c>
      <c r="D57" s="15"/>
      <c r="E57" s="14"/>
      <c r="F57" s="13"/>
      <c r="G57" s="12"/>
      <c r="H57" s="3"/>
      <c r="I57" s="2"/>
      <c r="J57" s="11"/>
      <c r="K57" s="10">
        <f t="shared" si="9"/>
        <v>0</v>
      </c>
    </row>
    <row r="58" spans="1:11" ht="10.5" customHeight="1" x14ac:dyDescent="0.45">
      <c r="A58" s="35">
        <f t="shared" si="10"/>
        <v>46055</v>
      </c>
      <c r="B58" s="41"/>
      <c r="C58" s="37" t="str">
        <f t="shared" si="8"/>
        <v>2月2日～</v>
      </c>
      <c r="D58" s="15"/>
      <c r="E58" s="14"/>
      <c r="F58" s="13"/>
      <c r="G58" s="12"/>
      <c r="H58" s="3"/>
      <c r="I58" s="2"/>
      <c r="J58" s="11"/>
      <c r="K58" s="10">
        <f t="shared" si="9"/>
        <v>0</v>
      </c>
    </row>
    <row r="59" spans="1:11" ht="10.5" customHeight="1" x14ac:dyDescent="0.45">
      <c r="A59" s="35">
        <f t="shared" si="10"/>
        <v>46062</v>
      </c>
      <c r="B59" s="41"/>
      <c r="C59" s="37" t="str">
        <f t="shared" si="8"/>
        <v>2月9日～</v>
      </c>
      <c r="D59" s="15"/>
      <c r="E59" s="14"/>
      <c r="F59" s="13"/>
      <c r="G59" s="12"/>
      <c r="H59" s="3"/>
      <c r="I59" s="2"/>
      <c r="J59" s="11"/>
      <c r="K59" s="10">
        <f t="shared" si="9"/>
        <v>0</v>
      </c>
    </row>
    <row r="60" spans="1:11" ht="10.5" customHeight="1" x14ac:dyDescent="0.45">
      <c r="A60" s="35">
        <f t="shared" si="10"/>
        <v>46069</v>
      </c>
      <c r="B60" s="41"/>
      <c r="C60" s="37" t="str">
        <f t="shared" si="8"/>
        <v>2月16日～</v>
      </c>
      <c r="D60" s="15"/>
      <c r="E60" s="14"/>
      <c r="F60" s="13"/>
      <c r="G60" s="12"/>
      <c r="H60" s="3"/>
      <c r="I60" s="2"/>
      <c r="J60" s="11"/>
      <c r="K60" s="10">
        <f t="shared" si="9"/>
        <v>0</v>
      </c>
    </row>
    <row r="61" spans="1:11" ht="10.5" customHeight="1" x14ac:dyDescent="0.45">
      <c r="A61" s="35">
        <f t="shared" si="10"/>
        <v>46076</v>
      </c>
      <c r="B61" s="41"/>
      <c r="C61" s="37" t="str">
        <f t="shared" si="8"/>
        <v>2月23日～</v>
      </c>
      <c r="D61" s="15"/>
      <c r="E61" s="14"/>
      <c r="F61" s="13"/>
      <c r="G61" s="12"/>
      <c r="H61" s="3"/>
      <c r="I61" s="2"/>
      <c r="J61" s="11"/>
      <c r="K61" s="10">
        <f t="shared" si="9"/>
        <v>0</v>
      </c>
    </row>
    <row r="62" spans="1:11" ht="10.5" customHeight="1" x14ac:dyDescent="0.45">
      <c r="A62" s="35">
        <f t="shared" si="10"/>
        <v>46083</v>
      </c>
      <c r="B62" s="41"/>
      <c r="C62" s="37" t="str">
        <f t="shared" si="8"/>
        <v>3月2日～</v>
      </c>
      <c r="D62" s="15"/>
      <c r="E62" s="14"/>
      <c r="F62" s="13"/>
      <c r="G62" s="12"/>
      <c r="H62" s="3"/>
      <c r="I62" s="2"/>
      <c r="J62" s="11"/>
      <c r="K62" s="10">
        <f t="shared" si="9"/>
        <v>0</v>
      </c>
    </row>
    <row r="63" spans="1:11" ht="10.5" customHeight="1" x14ac:dyDescent="0.45">
      <c r="A63" s="35">
        <f t="shared" si="10"/>
        <v>46090</v>
      </c>
      <c r="B63" s="41"/>
      <c r="C63" s="37" t="str">
        <f t="shared" si="8"/>
        <v>3月9日～</v>
      </c>
      <c r="D63" s="15"/>
      <c r="E63" s="14"/>
      <c r="F63" s="13"/>
      <c r="G63" s="12"/>
      <c r="H63" s="3"/>
      <c r="I63" s="2"/>
      <c r="J63" s="11"/>
      <c r="K63" s="10">
        <f t="shared" si="9"/>
        <v>0</v>
      </c>
    </row>
    <row r="64" spans="1:11" ht="10.5" customHeight="1" x14ac:dyDescent="0.45">
      <c r="A64" s="35">
        <f t="shared" si="10"/>
        <v>46097</v>
      </c>
      <c r="B64" s="41"/>
      <c r="C64" s="37" t="str">
        <f t="shared" si="8"/>
        <v>3月16日～</v>
      </c>
      <c r="D64" s="15"/>
      <c r="E64" s="14"/>
      <c r="F64" s="13"/>
      <c r="G64" s="12"/>
      <c r="H64" s="3"/>
      <c r="I64" s="2"/>
      <c r="J64" s="11"/>
      <c r="K64" s="10">
        <f t="shared" si="9"/>
        <v>0</v>
      </c>
    </row>
    <row r="65" spans="3:11" ht="10.5" customHeight="1" x14ac:dyDescent="0.45">
      <c r="C65" s="71" t="s">
        <v>1</v>
      </c>
      <c r="D65" s="7">
        <f t="shared" ref="D65:K65" si="11">SUM(D54:D64)</f>
        <v>0</v>
      </c>
      <c r="E65" s="6">
        <f t="shared" si="11"/>
        <v>0</v>
      </c>
      <c r="F65" s="5">
        <f t="shared" si="11"/>
        <v>0</v>
      </c>
      <c r="G65" s="4">
        <f t="shared" si="11"/>
        <v>0</v>
      </c>
      <c r="H65" s="9">
        <f t="shared" si="11"/>
        <v>0</v>
      </c>
      <c r="I65" s="8">
        <f t="shared" si="11"/>
        <v>0</v>
      </c>
      <c r="J65" s="79">
        <f t="shared" si="11"/>
        <v>0</v>
      </c>
      <c r="K65" s="80">
        <f t="shared" si="11"/>
        <v>0</v>
      </c>
    </row>
    <row r="66" spans="3:11" ht="10.5" customHeight="1" x14ac:dyDescent="0.45">
      <c r="C66" s="78"/>
      <c r="D66" s="81">
        <f>SUM(D65:I65)</f>
        <v>0</v>
      </c>
      <c r="E66" s="81"/>
      <c r="F66" s="81"/>
      <c r="G66" s="81"/>
      <c r="H66" s="81"/>
      <c r="I66" s="81"/>
      <c r="J66" s="73"/>
      <c r="K66" s="80"/>
    </row>
    <row r="67" spans="3:11" ht="10.5" customHeight="1" x14ac:dyDescent="0.45">
      <c r="C67" s="71" t="s">
        <v>0</v>
      </c>
      <c r="D67" s="7">
        <f>SUM(D31,D52,D65)</f>
        <v>0</v>
      </c>
      <c r="E67" s="6">
        <f t="shared" ref="E67:J67" si="12">SUM(E31,E52,E65)</f>
        <v>0</v>
      </c>
      <c r="F67" s="5">
        <f t="shared" si="12"/>
        <v>0</v>
      </c>
      <c r="G67" s="4">
        <f t="shared" si="12"/>
        <v>0</v>
      </c>
      <c r="H67" s="3">
        <f t="shared" si="12"/>
        <v>0</v>
      </c>
      <c r="I67" s="2">
        <f t="shared" si="12"/>
        <v>0</v>
      </c>
      <c r="J67" s="73">
        <f t="shared" si="12"/>
        <v>0</v>
      </c>
      <c r="K67" s="75">
        <f>SUM(,D68,J67)</f>
        <v>0</v>
      </c>
    </row>
    <row r="68" spans="3:11" ht="10.5" customHeight="1" thickBot="1" x14ac:dyDescent="0.5">
      <c r="C68" s="72"/>
      <c r="D68" s="77">
        <f>SUM(D67:I67)</f>
        <v>0</v>
      </c>
      <c r="E68" s="77"/>
      <c r="F68" s="77"/>
      <c r="G68" s="77"/>
      <c r="H68" s="77"/>
      <c r="I68" s="77"/>
      <c r="J68" s="74"/>
      <c r="K68" s="76"/>
    </row>
  </sheetData>
  <mergeCells count="25">
    <mergeCell ref="C1:D1"/>
    <mergeCell ref="C65:C66"/>
    <mergeCell ref="J65:J66"/>
    <mergeCell ref="K65:K66"/>
    <mergeCell ref="D66:I66"/>
    <mergeCell ref="C12:C13"/>
    <mergeCell ref="D12:I12"/>
    <mergeCell ref="K12:K13"/>
    <mergeCell ref="C2:K2"/>
    <mergeCell ref="C3:E3"/>
    <mergeCell ref="K3:L3"/>
    <mergeCell ref="H3:I3"/>
    <mergeCell ref="C6:D6"/>
    <mergeCell ref="C67:C68"/>
    <mergeCell ref="J67:J68"/>
    <mergeCell ref="K67:K68"/>
    <mergeCell ref="D68:I68"/>
    <mergeCell ref="C31:C32"/>
    <mergeCell ref="J31:J32"/>
    <mergeCell ref="K31:K32"/>
    <mergeCell ref="D32:I32"/>
    <mergeCell ref="C52:C53"/>
    <mergeCell ref="J52:J53"/>
    <mergeCell ref="K52:K53"/>
    <mergeCell ref="D53:I53"/>
  </mergeCells>
  <phoneticPr fontId="2"/>
  <conditionalFormatting sqref="C14:C30">
    <cfRule type="expression" dxfId="137" priority="169">
      <formula>B14="✕"</formula>
    </cfRule>
  </conditionalFormatting>
  <conditionalFormatting sqref="C33:C51">
    <cfRule type="expression" dxfId="136" priority="91">
      <formula>B33="✕"</formula>
    </cfRule>
  </conditionalFormatting>
  <conditionalFormatting sqref="C54:C64">
    <cfRule type="expression" dxfId="135" priority="13">
      <formula>B54="✕"</formula>
    </cfRule>
  </conditionalFormatting>
  <conditionalFormatting sqref="D14:D30">
    <cfRule type="expression" dxfId="134" priority="168">
      <formula>B14="✕"</formula>
    </cfRule>
  </conditionalFormatting>
  <conditionalFormatting sqref="D33:D51">
    <cfRule type="expression" dxfId="133" priority="90">
      <formula>B33="✕"</formula>
    </cfRule>
  </conditionalFormatting>
  <conditionalFormatting sqref="D54:D64">
    <cfRule type="expression" dxfId="132" priority="12">
      <formula>B54="✕"</formula>
    </cfRule>
  </conditionalFormatting>
  <conditionalFormatting sqref="D7:K10">
    <cfRule type="containsText" dxfId="131" priority="170" operator="containsText" text="OJT">
      <formula>NOT(ISERROR(SEARCH("OJT",D7)))</formula>
    </cfRule>
    <cfRule type="containsText" dxfId="130" priority="171" operator="containsText" text="教科">
      <formula>NOT(ISERROR(SEARCH("教科",D7)))</formula>
    </cfRule>
    <cfRule type="containsText" dxfId="129" priority="172" operator="containsText" text="一般">
      <formula>NOT(ISERROR(SEARCH("一般",D7)))</formula>
    </cfRule>
  </conditionalFormatting>
  <conditionalFormatting sqref="E14:E30">
    <cfRule type="expression" dxfId="128" priority="167">
      <formula>B14="✕"</formula>
    </cfRule>
  </conditionalFormatting>
  <conditionalFormatting sqref="E33:E51">
    <cfRule type="expression" dxfId="127" priority="89">
      <formula>B33="✕"</formula>
    </cfRule>
  </conditionalFormatting>
  <conditionalFormatting sqref="E54:E64">
    <cfRule type="expression" dxfId="126" priority="11">
      <formula>B54="✕"</formula>
    </cfRule>
  </conditionalFormatting>
  <conditionalFormatting sqref="F14:F30">
    <cfRule type="expression" dxfId="125" priority="166">
      <formula>B14="✕"</formula>
    </cfRule>
  </conditionalFormatting>
  <conditionalFormatting sqref="F33:F51">
    <cfRule type="expression" dxfId="124" priority="88">
      <formula>B33="✕"</formula>
    </cfRule>
  </conditionalFormatting>
  <conditionalFormatting sqref="F54:F64">
    <cfRule type="expression" dxfId="123" priority="10">
      <formula>B54="✕"</formula>
    </cfRule>
  </conditionalFormatting>
  <conditionalFormatting sqref="G14:G30">
    <cfRule type="expression" dxfId="122" priority="165">
      <formula>B14="✕"</formula>
    </cfRule>
  </conditionalFormatting>
  <conditionalFormatting sqref="G33:G51">
    <cfRule type="expression" dxfId="121" priority="87">
      <formula>B33="✕"</formula>
    </cfRule>
  </conditionalFormatting>
  <conditionalFormatting sqref="G54:G64">
    <cfRule type="expression" dxfId="120" priority="9">
      <formula>B54="✕"</formula>
    </cfRule>
  </conditionalFormatting>
  <conditionalFormatting sqref="H14:H30">
    <cfRule type="expression" dxfId="119" priority="160">
      <formula>B14="✕"</formula>
    </cfRule>
    <cfRule type="expression" dxfId="118" priority="164">
      <formula>B14="○"</formula>
    </cfRule>
  </conditionalFormatting>
  <conditionalFormatting sqref="H33:H51">
    <cfRule type="expression" dxfId="117" priority="82">
      <formula>B33="✕"</formula>
    </cfRule>
    <cfRule type="expression" dxfId="116" priority="86">
      <formula>B33="○"</formula>
    </cfRule>
  </conditionalFormatting>
  <conditionalFormatting sqref="H54:H64">
    <cfRule type="expression" dxfId="115" priority="4">
      <formula>B54="✕"</formula>
    </cfRule>
    <cfRule type="expression" dxfId="114" priority="8">
      <formula>B54="○"</formula>
    </cfRule>
  </conditionalFormatting>
  <conditionalFormatting sqref="I14:I30">
    <cfRule type="expression" dxfId="113" priority="159">
      <formula>B14="✕"</formula>
    </cfRule>
    <cfRule type="expression" dxfId="112" priority="163">
      <formula>B14="○"</formula>
    </cfRule>
  </conditionalFormatting>
  <conditionalFormatting sqref="I33:I51">
    <cfRule type="expression" dxfId="111" priority="81">
      <formula>B33="✕"</formula>
    </cfRule>
    <cfRule type="expression" dxfId="110" priority="85">
      <formula>B33="○"</formula>
    </cfRule>
  </conditionalFormatting>
  <conditionalFormatting sqref="I54:I64">
    <cfRule type="expression" dxfId="109" priority="3">
      <formula>B54="✕"</formula>
    </cfRule>
    <cfRule type="expression" dxfId="108" priority="7">
      <formula>B54="○"</formula>
    </cfRule>
  </conditionalFormatting>
  <conditionalFormatting sqref="J14:J30">
    <cfRule type="expression" dxfId="107" priority="158">
      <formula>B14="✕"</formula>
    </cfRule>
    <cfRule type="expression" dxfId="106" priority="162">
      <formula>B14="○"</formula>
    </cfRule>
  </conditionalFormatting>
  <conditionalFormatting sqref="J33:J51">
    <cfRule type="expression" dxfId="105" priority="84">
      <formula>B33="○"</formula>
    </cfRule>
    <cfRule type="expression" dxfId="104" priority="80">
      <formula>B33="✕"</formula>
    </cfRule>
  </conditionalFormatting>
  <conditionalFormatting sqref="J54:J64">
    <cfRule type="expression" dxfId="103" priority="2">
      <formula>B54="✕"</formula>
    </cfRule>
    <cfRule type="expression" dxfId="102" priority="6">
      <formula>B54="○"</formula>
    </cfRule>
  </conditionalFormatting>
  <conditionalFormatting sqref="K14:K30">
    <cfRule type="expression" dxfId="101" priority="157">
      <formula>B14="✕"</formula>
    </cfRule>
    <cfRule type="expression" dxfId="100" priority="161">
      <formula>B14="○"</formula>
    </cfRule>
  </conditionalFormatting>
  <conditionalFormatting sqref="K33:K51">
    <cfRule type="expression" dxfId="99" priority="79">
      <formula>B33="✕"</formula>
    </cfRule>
    <cfRule type="expression" dxfId="98" priority="83">
      <formula>B33="○"</formula>
    </cfRule>
  </conditionalFormatting>
  <conditionalFormatting sqref="K54:K64">
    <cfRule type="expression" dxfId="97" priority="1">
      <formula>B54="✕"</formula>
    </cfRule>
    <cfRule type="expression" dxfId="96" priority="5">
      <formula>B54="○"</formula>
    </cfRule>
  </conditionalFormatting>
  <dataValidations count="3">
    <dataValidation type="list" allowBlank="1" showInputMessage="1" showErrorMessage="1" sqref="K3" xr:uid="{00000000-0002-0000-0100-000001000000}">
      <formula1>"一般初任者,教職大学院修了者,期間採用等経験者"</formula1>
    </dataValidation>
    <dataValidation type="list" allowBlank="1" showInputMessage="1" sqref="B54:B64 B14:B30 B33:B40 B42:B51" xr:uid="{1DF6EEBD-238D-49A7-AD0F-330F8040049D}">
      <formula1>"✕"</formula1>
    </dataValidation>
    <dataValidation type="list" allowBlank="1" showInputMessage="1" showErrorMessage="1" sqref="D7:K9" xr:uid="{29022754-6636-4E20-9D30-6205E32DA31B}">
      <formula1>"一般授業,一般講義,一般準備まとめ,教科授業,教科講義,教科準備まとめ"</formula1>
    </dataValidation>
  </dataValidations>
  <pageMargins left="0.42" right="0.19685039370078741" top="0.24" bottom="0.27" header="0.19685039370078741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5167-4D75-4946-AE29-69C2C315181E}">
  <sheetPr>
    <tabColor rgb="FF00B050"/>
  </sheetPr>
  <dimension ref="A1:X68"/>
  <sheetViews>
    <sheetView showGridLines="0" view="pageBreakPreview" zoomScale="115" zoomScaleNormal="70" zoomScaleSheetLayoutView="115" workbookViewId="0">
      <selection activeCell="C51" sqref="C51:K51"/>
    </sheetView>
  </sheetViews>
  <sheetFormatPr defaultColWidth="6.09765625" defaultRowHeight="15" customHeight="1" x14ac:dyDescent="0.45"/>
  <cols>
    <col min="1" max="1" width="6.09765625" style="1"/>
    <col min="2" max="2" width="3.5" style="40" customWidth="1"/>
    <col min="3" max="3" width="10" style="1" customWidth="1"/>
    <col min="4" max="11" width="9.296875" style="1" customWidth="1"/>
    <col min="12" max="12" width="3.8984375" style="1" customWidth="1"/>
    <col min="13" max="16384" width="6.09765625" style="1"/>
  </cols>
  <sheetData>
    <row r="1" spans="1:24" ht="12" customHeight="1" x14ac:dyDescent="0.45">
      <c r="C1" s="83" t="s">
        <v>24</v>
      </c>
      <c r="D1" s="83"/>
    </row>
    <row r="2" spans="1:24" ht="15" customHeight="1" thickBot="1" x14ac:dyDescent="0.5">
      <c r="C2" s="89" t="s">
        <v>23</v>
      </c>
      <c r="D2" s="89"/>
      <c r="E2" s="89"/>
      <c r="F2" s="89"/>
      <c r="G2" s="89"/>
      <c r="H2" s="89"/>
      <c r="I2" s="89"/>
      <c r="J2" s="89"/>
      <c r="K2" s="89"/>
      <c r="L2" s="30"/>
    </row>
    <row r="3" spans="1:24" s="20" customFormat="1" ht="22.5" customHeight="1" thickBot="1" x14ac:dyDescent="0.5">
      <c r="B3" s="40"/>
      <c r="C3" s="90"/>
      <c r="D3" s="91"/>
      <c r="E3" s="91"/>
      <c r="F3" s="29"/>
      <c r="G3" s="28" t="s">
        <v>22</v>
      </c>
      <c r="H3" s="91"/>
      <c r="I3" s="91"/>
      <c r="J3" s="28" t="s">
        <v>21</v>
      </c>
      <c r="K3" s="98" t="s">
        <v>26</v>
      </c>
      <c r="L3" s="99"/>
    </row>
    <row r="4" spans="1:24" ht="9.4499999999999993" customHeight="1" x14ac:dyDescent="0.45"/>
    <row r="5" spans="1:24" ht="15" customHeight="1" thickBot="1" x14ac:dyDescent="0.5">
      <c r="C5" s="27" t="s">
        <v>19</v>
      </c>
    </row>
    <row r="6" spans="1:24" ht="19.95" customHeight="1" thickBot="1" x14ac:dyDescent="0.5">
      <c r="C6" s="94" t="s">
        <v>18</v>
      </c>
      <c r="D6" s="95"/>
      <c r="E6" s="43">
        <f>COUNTA(D7:K9)</f>
        <v>0</v>
      </c>
      <c r="F6" s="44" t="s">
        <v>15</v>
      </c>
      <c r="G6" s="45"/>
      <c r="H6" s="46"/>
      <c r="I6" s="47"/>
      <c r="J6" s="48"/>
      <c r="K6" s="49"/>
      <c r="L6" s="33"/>
      <c r="N6" s="26"/>
    </row>
    <row r="7" spans="1:24" ht="21" customHeight="1" thickTop="1" thickBot="1" x14ac:dyDescent="0.5">
      <c r="C7" s="56"/>
      <c r="D7" s="59"/>
      <c r="E7" s="59"/>
      <c r="F7" s="59"/>
      <c r="G7" s="59"/>
      <c r="H7" s="59"/>
      <c r="I7" s="59"/>
      <c r="J7" s="59"/>
      <c r="K7" s="60"/>
      <c r="M7" s="24"/>
      <c r="O7" s="23"/>
    </row>
    <row r="8" spans="1:24" ht="2.4" customHeight="1" thickTop="1" thickBot="1" x14ac:dyDescent="0.5">
      <c r="C8" s="61"/>
      <c r="D8" s="64"/>
      <c r="E8" s="64"/>
      <c r="F8" s="64"/>
      <c r="G8" s="64"/>
      <c r="H8" s="64"/>
      <c r="I8" s="64"/>
      <c r="J8" s="64"/>
      <c r="K8" s="65"/>
      <c r="M8" s="24"/>
      <c r="O8" s="23"/>
    </row>
    <row r="9" spans="1:24" ht="21" customHeight="1" thickTop="1" thickBot="1" x14ac:dyDescent="0.5">
      <c r="C9" s="66"/>
      <c r="D9" s="69"/>
      <c r="E9" s="69"/>
      <c r="F9" s="69"/>
      <c r="G9" s="69"/>
      <c r="H9" s="69"/>
      <c r="I9" s="69"/>
      <c r="J9" s="69"/>
      <c r="K9" s="70"/>
      <c r="M9" s="25"/>
      <c r="N9" s="24"/>
      <c r="O9" s="24"/>
      <c r="P9" s="24"/>
      <c r="Q9" s="24"/>
      <c r="R9" s="24"/>
      <c r="S9" s="24"/>
      <c r="T9" s="24"/>
      <c r="U9" s="24"/>
      <c r="V9" s="24"/>
      <c r="X9" s="23"/>
    </row>
    <row r="10" spans="1:24" ht="6.45" customHeight="1" thickTop="1" x14ac:dyDescent="0.45">
      <c r="C10" s="25"/>
      <c r="D10" s="24"/>
      <c r="E10" s="24"/>
      <c r="F10" s="24"/>
      <c r="G10" s="24"/>
      <c r="H10" s="24"/>
      <c r="I10" s="24"/>
      <c r="J10" s="24"/>
      <c r="K10" s="24"/>
      <c r="L10" s="24"/>
      <c r="N10" s="23"/>
    </row>
    <row r="11" spans="1:24" ht="15" customHeight="1" thickBot="1" x14ac:dyDescent="0.5">
      <c r="C11" s="22" t="s">
        <v>14</v>
      </c>
      <c r="D11" s="21"/>
      <c r="F11" s="21"/>
      <c r="G11" s="20"/>
      <c r="I11" s="20"/>
      <c r="J11" s="20"/>
      <c r="N11" s="19"/>
    </row>
    <row r="12" spans="1:24" ht="14.55" customHeight="1" x14ac:dyDescent="0.45">
      <c r="C12" s="96" t="s">
        <v>25</v>
      </c>
      <c r="D12" s="86" t="s">
        <v>13</v>
      </c>
      <c r="E12" s="86"/>
      <c r="F12" s="86"/>
      <c r="G12" s="86"/>
      <c r="H12" s="86"/>
      <c r="I12" s="86"/>
      <c r="J12" s="18" t="s">
        <v>12</v>
      </c>
      <c r="K12" s="87" t="s">
        <v>11</v>
      </c>
      <c r="L12" s="34"/>
    </row>
    <row r="13" spans="1:24" ht="24" customHeight="1" x14ac:dyDescent="0.45">
      <c r="C13" s="97"/>
      <c r="D13" s="15" t="s">
        <v>10</v>
      </c>
      <c r="E13" s="14" t="s">
        <v>9</v>
      </c>
      <c r="F13" s="13" t="s">
        <v>8</v>
      </c>
      <c r="G13" s="12" t="s">
        <v>7</v>
      </c>
      <c r="H13" s="17" t="s">
        <v>6</v>
      </c>
      <c r="I13" s="16" t="s">
        <v>5</v>
      </c>
      <c r="J13" s="11" t="s">
        <v>4</v>
      </c>
      <c r="K13" s="88"/>
      <c r="L13" s="34"/>
    </row>
    <row r="14" spans="1:24" ht="10.5" customHeight="1" x14ac:dyDescent="0.45">
      <c r="A14" s="36">
        <v>45747</v>
      </c>
      <c r="B14" s="41"/>
      <c r="C14" s="37" t="str">
        <f t="shared" ref="C14:C30" si="0">TEXT(A14,"m月d日")&amp;"～"</f>
        <v>3月31日～</v>
      </c>
      <c r="D14" s="15"/>
      <c r="E14" s="14"/>
      <c r="F14" s="13"/>
      <c r="G14" s="12"/>
      <c r="H14" s="3"/>
      <c r="I14" s="2"/>
      <c r="J14" s="11"/>
      <c r="K14" s="10">
        <f t="shared" ref="K14:K30" si="1">SUM(D14:J14)</f>
        <v>0</v>
      </c>
      <c r="L14" s="34"/>
    </row>
    <row r="15" spans="1:24" ht="10.5" customHeight="1" x14ac:dyDescent="0.45">
      <c r="A15" s="35">
        <f>A14+7</f>
        <v>45754</v>
      </c>
      <c r="B15" s="41"/>
      <c r="C15" s="37" t="str">
        <f t="shared" si="0"/>
        <v>4月7日～</v>
      </c>
      <c r="D15" s="15"/>
      <c r="E15" s="14"/>
      <c r="F15" s="13"/>
      <c r="G15" s="12"/>
      <c r="H15" s="3"/>
      <c r="I15" s="2"/>
      <c r="J15" s="11"/>
      <c r="K15" s="10">
        <f t="shared" si="1"/>
        <v>0</v>
      </c>
      <c r="L15" s="34"/>
    </row>
    <row r="16" spans="1:24" ht="10.5" customHeight="1" x14ac:dyDescent="0.45">
      <c r="A16" s="35">
        <f t="shared" ref="A16:A30" si="2">A15+7</f>
        <v>45761</v>
      </c>
      <c r="B16" s="41"/>
      <c r="C16" s="37" t="str">
        <f t="shared" si="0"/>
        <v>4月14日～</v>
      </c>
      <c r="D16" s="15"/>
      <c r="E16" s="14"/>
      <c r="F16" s="13"/>
      <c r="G16" s="12"/>
      <c r="H16" s="3"/>
      <c r="I16" s="2"/>
      <c r="J16" s="11"/>
      <c r="K16" s="10">
        <f t="shared" si="1"/>
        <v>0</v>
      </c>
      <c r="L16" s="34"/>
    </row>
    <row r="17" spans="1:12" ht="10.5" customHeight="1" x14ac:dyDescent="0.45">
      <c r="A17" s="35">
        <f t="shared" si="2"/>
        <v>45768</v>
      </c>
      <c r="B17" s="41"/>
      <c r="C17" s="37" t="str">
        <f t="shared" si="0"/>
        <v>4月21日～</v>
      </c>
      <c r="D17" s="15"/>
      <c r="E17" s="14"/>
      <c r="F17" s="13"/>
      <c r="G17" s="12"/>
      <c r="H17" s="3"/>
      <c r="I17" s="2"/>
      <c r="J17" s="11"/>
      <c r="K17" s="10">
        <f t="shared" si="1"/>
        <v>0</v>
      </c>
      <c r="L17" s="34"/>
    </row>
    <row r="18" spans="1:12" ht="10.5" customHeight="1" x14ac:dyDescent="0.45">
      <c r="A18" s="35">
        <f t="shared" si="2"/>
        <v>45775</v>
      </c>
      <c r="B18" s="41"/>
      <c r="C18" s="37" t="str">
        <f t="shared" si="0"/>
        <v>4月28日～</v>
      </c>
      <c r="D18" s="15"/>
      <c r="E18" s="14"/>
      <c r="F18" s="13"/>
      <c r="G18" s="12"/>
      <c r="H18" s="3"/>
      <c r="I18" s="2"/>
      <c r="J18" s="11"/>
      <c r="K18" s="10">
        <f t="shared" si="1"/>
        <v>0</v>
      </c>
      <c r="L18" s="34"/>
    </row>
    <row r="19" spans="1:12" ht="10.5" customHeight="1" x14ac:dyDescent="0.45">
      <c r="A19" s="35">
        <f t="shared" si="2"/>
        <v>45782</v>
      </c>
      <c r="B19" s="41"/>
      <c r="C19" s="37" t="str">
        <f t="shared" si="0"/>
        <v>5月5日～</v>
      </c>
      <c r="D19" s="15"/>
      <c r="E19" s="14"/>
      <c r="F19" s="13"/>
      <c r="G19" s="12"/>
      <c r="H19" s="3"/>
      <c r="I19" s="2"/>
      <c r="J19" s="11"/>
      <c r="K19" s="10">
        <f t="shared" si="1"/>
        <v>0</v>
      </c>
      <c r="L19" s="34"/>
    </row>
    <row r="20" spans="1:12" ht="10.5" customHeight="1" x14ac:dyDescent="0.45">
      <c r="A20" s="35">
        <f t="shared" si="2"/>
        <v>45789</v>
      </c>
      <c r="B20" s="41"/>
      <c r="C20" s="37" t="str">
        <f t="shared" si="0"/>
        <v>5月12日～</v>
      </c>
      <c r="D20" s="15"/>
      <c r="E20" s="14"/>
      <c r="F20" s="13"/>
      <c r="G20" s="12"/>
      <c r="H20" s="3"/>
      <c r="I20" s="2"/>
      <c r="J20" s="11"/>
      <c r="K20" s="10">
        <f t="shared" si="1"/>
        <v>0</v>
      </c>
      <c r="L20" s="34"/>
    </row>
    <row r="21" spans="1:12" ht="10.5" customHeight="1" x14ac:dyDescent="0.45">
      <c r="A21" s="35">
        <f t="shared" si="2"/>
        <v>45796</v>
      </c>
      <c r="B21" s="41"/>
      <c r="C21" s="37" t="str">
        <f t="shared" si="0"/>
        <v>5月19日～</v>
      </c>
      <c r="D21" s="15"/>
      <c r="E21" s="14"/>
      <c r="F21" s="13"/>
      <c r="G21" s="12"/>
      <c r="H21" s="3"/>
      <c r="I21" s="2"/>
      <c r="J21" s="11"/>
      <c r="K21" s="10">
        <f t="shared" si="1"/>
        <v>0</v>
      </c>
      <c r="L21" s="34"/>
    </row>
    <row r="22" spans="1:12" ht="10.5" customHeight="1" x14ac:dyDescent="0.45">
      <c r="A22" s="35">
        <f t="shared" si="2"/>
        <v>45803</v>
      </c>
      <c r="B22" s="41"/>
      <c r="C22" s="37" t="str">
        <f t="shared" si="0"/>
        <v>5月26日～</v>
      </c>
      <c r="D22" s="15"/>
      <c r="E22" s="14"/>
      <c r="F22" s="13"/>
      <c r="G22" s="12"/>
      <c r="H22" s="3"/>
      <c r="I22" s="2"/>
      <c r="J22" s="11"/>
      <c r="K22" s="10">
        <f t="shared" si="1"/>
        <v>0</v>
      </c>
      <c r="L22" s="34"/>
    </row>
    <row r="23" spans="1:12" ht="10.5" customHeight="1" x14ac:dyDescent="0.45">
      <c r="A23" s="35">
        <f t="shared" si="2"/>
        <v>45810</v>
      </c>
      <c r="B23" s="41"/>
      <c r="C23" s="37" t="str">
        <f t="shared" si="0"/>
        <v>6月2日～</v>
      </c>
      <c r="D23" s="15"/>
      <c r="E23" s="14"/>
      <c r="F23" s="13"/>
      <c r="G23" s="12"/>
      <c r="H23" s="3"/>
      <c r="I23" s="2"/>
      <c r="J23" s="11"/>
      <c r="K23" s="10">
        <f t="shared" si="1"/>
        <v>0</v>
      </c>
      <c r="L23" s="34"/>
    </row>
    <row r="24" spans="1:12" ht="10.5" customHeight="1" x14ac:dyDescent="0.45">
      <c r="A24" s="35">
        <f t="shared" si="2"/>
        <v>45817</v>
      </c>
      <c r="B24" s="41"/>
      <c r="C24" s="37" t="str">
        <f t="shared" si="0"/>
        <v>6月9日～</v>
      </c>
      <c r="D24" s="15"/>
      <c r="E24" s="14"/>
      <c r="F24" s="13"/>
      <c r="G24" s="12"/>
      <c r="H24" s="3"/>
      <c r="I24" s="2"/>
      <c r="J24" s="11"/>
      <c r="K24" s="10">
        <f t="shared" si="1"/>
        <v>0</v>
      </c>
      <c r="L24" s="34"/>
    </row>
    <row r="25" spans="1:12" ht="10.5" customHeight="1" x14ac:dyDescent="0.45">
      <c r="A25" s="35">
        <f t="shared" si="2"/>
        <v>45824</v>
      </c>
      <c r="B25" s="41"/>
      <c r="C25" s="37" t="str">
        <f t="shared" si="0"/>
        <v>6月16日～</v>
      </c>
      <c r="D25" s="15"/>
      <c r="E25" s="14"/>
      <c r="F25" s="13"/>
      <c r="G25" s="12"/>
      <c r="H25" s="3"/>
      <c r="I25" s="2"/>
      <c r="J25" s="11"/>
      <c r="K25" s="10">
        <f t="shared" si="1"/>
        <v>0</v>
      </c>
      <c r="L25" s="34"/>
    </row>
    <row r="26" spans="1:12" ht="10.5" customHeight="1" x14ac:dyDescent="0.45">
      <c r="A26" s="35">
        <f t="shared" si="2"/>
        <v>45831</v>
      </c>
      <c r="B26" s="41"/>
      <c r="C26" s="37" t="str">
        <f t="shared" si="0"/>
        <v>6月23日～</v>
      </c>
      <c r="D26" s="15"/>
      <c r="E26" s="14"/>
      <c r="F26" s="13"/>
      <c r="G26" s="12"/>
      <c r="H26" s="3"/>
      <c r="I26" s="2"/>
      <c r="J26" s="11"/>
      <c r="K26" s="10">
        <f t="shared" si="1"/>
        <v>0</v>
      </c>
      <c r="L26" s="34"/>
    </row>
    <row r="27" spans="1:12" ht="10.5" customHeight="1" x14ac:dyDescent="0.45">
      <c r="A27" s="35">
        <f t="shared" si="2"/>
        <v>45838</v>
      </c>
      <c r="B27" s="41"/>
      <c r="C27" s="37" t="str">
        <f t="shared" si="0"/>
        <v>6月30日～</v>
      </c>
      <c r="D27" s="15"/>
      <c r="E27" s="14"/>
      <c r="F27" s="13"/>
      <c r="G27" s="12"/>
      <c r="H27" s="3"/>
      <c r="I27" s="2"/>
      <c r="J27" s="11"/>
      <c r="K27" s="10">
        <f t="shared" si="1"/>
        <v>0</v>
      </c>
      <c r="L27" s="34"/>
    </row>
    <row r="28" spans="1:12" ht="10.5" customHeight="1" x14ac:dyDescent="0.45">
      <c r="A28" s="35">
        <f t="shared" si="2"/>
        <v>45845</v>
      </c>
      <c r="B28" s="41"/>
      <c r="C28" s="37" t="str">
        <f t="shared" si="0"/>
        <v>7月7日～</v>
      </c>
      <c r="D28" s="15"/>
      <c r="E28" s="14"/>
      <c r="F28" s="13"/>
      <c r="G28" s="12"/>
      <c r="H28" s="3"/>
      <c r="I28" s="2"/>
      <c r="J28" s="11"/>
      <c r="K28" s="10">
        <f t="shared" si="1"/>
        <v>0</v>
      </c>
      <c r="L28" s="34"/>
    </row>
    <row r="29" spans="1:12" ht="10.5" customHeight="1" x14ac:dyDescent="0.45">
      <c r="A29" s="35">
        <f t="shared" si="2"/>
        <v>45852</v>
      </c>
      <c r="B29" s="41"/>
      <c r="C29" s="37" t="str">
        <f t="shared" si="0"/>
        <v>7月14日～</v>
      </c>
      <c r="D29" s="15"/>
      <c r="E29" s="14"/>
      <c r="F29" s="13"/>
      <c r="G29" s="12"/>
      <c r="H29" s="3"/>
      <c r="I29" s="2"/>
      <c r="J29" s="11"/>
      <c r="K29" s="10">
        <f t="shared" si="1"/>
        <v>0</v>
      </c>
      <c r="L29" s="34"/>
    </row>
    <row r="30" spans="1:12" ht="10.5" customHeight="1" x14ac:dyDescent="0.45">
      <c r="A30" s="35">
        <f t="shared" si="2"/>
        <v>45859</v>
      </c>
      <c r="B30" s="41"/>
      <c r="C30" s="37" t="str">
        <f t="shared" si="0"/>
        <v>7月21日～</v>
      </c>
      <c r="D30" s="15"/>
      <c r="E30" s="14"/>
      <c r="F30" s="13"/>
      <c r="G30" s="12"/>
      <c r="H30" s="3"/>
      <c r="I30" s="2"/>
      <c r="J30" s="11"/>
      <c r="K30" s="10">
        <f t="shared" si="1"/>
        <v>0</v>
      </c>
      <c r="L30" s="34"/>
    </row>
    <row r="31" spans="1:12" ht="10.5" customHeight="1" x14ac:dyDescent="0.45">
      <c r="C31" s="71" t="s">
        <v>3</v>
      </c>
      <c r="D31" s="7">
        <f t="shared" ref="D31:J31" si="3">SUM(D14:D30)</f>
        <v>0</v>
      </c>
      <c r="E31" s="6">
        <f t="shared" si="3"/>
        <v>0</v>
      </c>
      <c r="F31" s="5">
        <f t="shared" si="3"/>
        <v>0</v>
      </c>
      <c r="G31" s="4">
        <f t="shared" si="3"/>
        <v>0</v>
      </c>
      <c r="H31" s="9">
        <f t="shared" si="3"/>
        <v>0</v>
      </c>
      <c r="I31" s="8">
        <f t="shared" si="3"/>
        <v>0</v>
      </c>
      <c r="J31" s="79">
        <f t="shared" si="3"/>
        <v>0</v>
      </c>
      <c r="K31" s="80">
        <f>SUM(D32,J31)</f>
        <v>0</v>
      </c>
      <c r="L31" s="33"/>
    </row>
    <row r="32" spans="1:12" ht="10.5" customHeight="1" x14ac:dyDescent="0.45">
      <c r="C32" s="78"/>
      <c r="D32" s="81">
        <f>SUM(D31:I31)</f>
        <v>0</v>
      </c>
      <c r="E32" s="81"/>
      <c r="F32" s="81"/>
      <c r="G32" s="81"/>
      <c r="H32" s="81"/>
      <c r="I32" s="81"/>
      <c r="J32" s="73"/>
      <c r="K32" s="80"/>
      <c r="L32" s="33"/>
    </row>
    <row r="33" spans="1:12" ht="10.5" customHeight="1" x14ac:dyDescent="0.45">
      <c r="A33" s="36">
        <v>45887</v>
      </c>
      <c r="B33" s="41"/>
      <c r="C33" s="37" t="str">
        <f t="shared" ref="C33:C51" si="4">TEXT(A33,"m月d日")&amp;"～"</f>
        <v>8月18日～</v>
      </c>
      <c r="D33" s="15"/>
      <c r="E33" s="14"/>
      <c r="F33" s="13"/>
      <c r="G33" s="12"/>
      <c r="H33" s="3"/>
      <c r="I33" s="2"/>
      <c r="J33" s="11"/>
      <c r="K33" s="10">
        <f t="shared" ref="K33:K49" si="5">SUM(D33:J33)</f>
        <v>0</v>
      </c>
      <c r="L33" s="34"/>
    </row>
    <row r="34" spans="1:12" ht="10.5" customHeight="1" x14ac:dyDescent="0.45">
      <c r="A34" s="35">
        <f>A33+7</f>
        <v>45894</v>
      </c>
      <c r="B34" s="41"/>
      <c r="C34" s="37" t="str">
        <f t="shared" si="4"/>
        <v>8月25日～</v>
      </c>
      <c r="D34" s="15"/>
      <c r="E34" s="14"/>
      <c r="F34" s="13"/>
      <c r="G34" s="12"/>
      <c r="H34" s="3"/>
      <c r="I34" s="2"/>
      <c r="J34" s="11"/>
      <c r="K34" s="10">
        <f t="shared" si="5"/>
        <v>0</v>
      </c>
      <c r="L34" s="34"/>
    </row>
    <row r="35" spans="1:12" ht="10.5" customHeight="1" x14ac:dyDescent="0.45">
      <c r="A35" s="35">
        <f t="shared" ref="A35:A51" si="6">A34+7</f>
        <v>45901</v>
      </c>
      <c r="B35" s="41"/>
      <c r="C35" s="37" t="str">
        <f t="shared" si="4"/>
        <v>9月1日～</v>
      </c>
      <c r="D35" s="15"/>
      <c r="E35" s="14"/>
      <c r="F35" s="13"/>
      <c r="G35" s="12"/>
      <c r="H35" s="3"/>
      <c r="I35" s="2"/>
      <c r="J35" s="11"/>
      <c r="K35" s="10">
        <f t="shared" si="5"/>
        <v>0</v>
      </c>
      <c r="L35" s="34"/>
    </row>
    <row r="36" spans="1:12" ht="10.5" customHeight="1" x14ac:dyDescent="0.45">
      <c r="A36" s="35">
        <f t="shared" si="6"/>
        <v>45908</v>
      </c>
      <c r="B36" s="41"/>
      <c r="C36" s="37" t="str">
        <f t="shared" si="4"/>
        <v>9月8日～</v>
      </c>
      <c r="D36" s="15"/>
      <c r="E36" s="14"/>
      <c r="F36" s="13"/>
      <c r="G36" s="12"/>
      <c r="H36" s="3"/>
      <c r="I36" s="2"/>
      <c r="J36" s="11"/>
      <c r="K36" s="10">
        <f t="shared" si="5"/>
        <v>0</v>
      </c>
      <c r="L36" s="34"/>
    </row>
    <row r="37" spans="1:12" ht="10.5" customHeight="1" x14ac:dyDescent="0.45">
      <c r="A37" s="35">
        <f t="shared" si="6"/>
        <v>45915</v>
      </c>
      <c r="B37" s="41"/>
      <c r="C37" s="37" t="str">
        <f t="shared" si="4"/>
        <v>9月15日～</v>
      </c>
      <c r="D37" s="15"/>
      <c r="E37" s="14"/>
      <c r="F37" s="13"/>
      <c r="G37" s="12"/>
      <c r="H37" s="3"/>
      <c r="I37" s="2"/>
      <c r="J37" s="11"/>
      <c r="K37" s="10">
        <f t="shared" si="5"/>
        <v>0</v>
      </c>
      <c r="L37" s="34"/>
    </row>
    <row r="38" spans="1:12" ht="10.5" customHeight="1" x14ac:dyDescent="0.45">
      <c r="A38" s="35">
        <f t="shared" si="6"/>
        <v>45922</v>
      </c>
      <c r="B38" s="41"/>
      <c r="C38" s="37" t="str">
        <f t="shared" si="4"/>
        <v>9月22日～</v>
      </c>
      <c r="D38" s="15"/>
      <c r="E38" s="14"/>
      <c r="F38" s="13"/>
      <c r="G38" s="12"/>
      <c r="H38" s="3"/>
      <c r="I38" s="2"/>
      <c r="J38" s="11"/>
      <c r="K38" s="10">
        <f t="shared" si="5"/>
        <v>0</v>
      </c>
      <c r="L38" s="34"/>
    </row>
    <row r="39" spans="1:12" ht="10.5" customHeight="1" x14ac:dyDescent="0.45">
      <c r="A39" s="35">
        <f t="shared" si="6"/>
        <v>45929</v>
      </c>
      <c r="B39" s="41"/>
      <c r="C39" s="37" t="str">
        <f t="shared" si="4"/>
        <v>9月29日～</v>
      </c>
      <c r="D39" s="15"/>
      <c r="E39" s="14"/>
      <c r="F39" s="13"/>
      <c r="G39" s="12"/>
      <c r="H39" s="3"/>
      <c r="I39" s="2"/>
      <c r="J39" s="11"/>
      <c r="K39" s="10">
        <f t="shared" si="5"/>
        <v>0</v>
      </c>
      <c r="L39" s="34"/>
    </row>
    <row r="40" spans="1:12" ht="10.5" customHeight="1" x14ac:dyDescent="0.45">
      <c r="A40" s="35">
        <f t="shared" si="6"/>
        <v>45936</v>
      </c>
      <c r="B40" s="41"/>
      <c r="C40" s="37" t="str">
        <f t="shared" si="4"/>
        <v>10月6日～</v>
      </c>
      <c r="D40" s="15"/>
      <c r="E40" s="14"/>
      <c r="F40" s="13"/>
      <c r="G40" s="12"/>
      <c r="H40" s="3"/>
      <c r="I40" s="2"/>
      <c r="J40" s="11"/>
      <c r="K40" s="10">
        <f t="shared" si="5"/>
        <v>0</v>
      </c>
      <c r="L40" s="34"/>
    </row>
    <row r="41" spans="1:12" ht="10.5" customHeight="1" x14ac:dyDescent="0.45">
      <c r="A41" s="35">
        <f t="shared" si="6"/>
        <v>45943</v>
      </c>
      <c r="B41" s="42"/>
      <c r="C41" s="37" t="str">
        <f t="shared" si="4"/>
        <v>10月13日～</v>
      </c>
      <c r="D41" s="15"/>
      <c r="E41" s="14"/>
      <c r="F41" s="13"/>
      <c r="G41" s="12"/>
      <c r="H41" s="3"/>
      <c r="I41" s="2"/>
      <c r="J41" s="11"/>
      <c r="K41" s="10">
        <f t="shared" si="5"/>
        <v>0</v>
      </c>
      <c r="L41" s="34"/>
    </row>
    <row r="42" spans="1:12" ht="10.5" customHeight="1" x14ac:dyDescent="0.45">
      <c r="A42" s="35">
        <f t="shared" si="6"/>
        <v>45950</v>
      </c>
      <c r="B42" s="41"/>
      <c r="C42" s="37" t="str">
        <f t="shared" si="4"/>
        <v>10月20日～</v>
      </c>
      <c r="D42" s="15"/>
      <c r="E42" s="14"/>
      <c r="F42" s="13"/>
      <c r="G42" s="12"/>
      <c r="H42" s="3"/>
      <c r="I42" s="2"/>
      <c r="J42" s="11"/>
      <c r="K42" s="10">
        <f t="shared" si="5"/>
        <v>0</v>
      </c>
      <c r="L42" s="34"/>
    </row>
    <row r="43" spans="1:12" ht="10.5" customHeight="1" x14ac:dyDescent="0.45">
      <c r="A43" s="35">
        <f t="shared" si="6"/>
        <v>45957</v>
      </c>
      <c r="B43" s="41"/>
      <c r="C43" s="37" t="str">
        <f t="shared" si="4"/>
        <v>10月27日～</v>
      </c>
      <c r="D43" s="15"/>
      <c r="E43" s="14"/>
      <c r="F43" s="13"/>
      <c r="G43" s="12"/>
      <c r="H43" s="3"/>
      <c r="I43" s="2"/>
      <c r="J43" s="11"/>
      <c r="K43" s="10">
        <f t="shared" si="5"/>
        <v>0</v>
      </c>
      <c r="L43" s="34"/>
    </row>
    <row r="44" spans="1:12" ht="10.5" customHeight="1" x14ac:dyDescent="0.45">
      <c r="A44" s="35">
        <f t="shared" si="6"/>
        <v>45964</v>
      </c>
      <c r="B44" s="41"/>
      <c r="C44" s="37" t="str">
        <f t="shared" si="4"/>
        <v>11月3日～</v>
      </c>
      <c r="D44" s="15"/>
      <c r="E44" s="14"/>
      <c r="F44" s="13"/>
      <c r="G44" s="12"/>
      <c r="H44" s="3"/>
      <c r="I44" s="2"/>
      <c r="J44" s="11"/>
      <c r="K44" s="10">
        <f t="shared" si="5"/>
        <v>0</v>
      </c>
      <c r="L44" s="34"/>
    </row>
    <row r="45" spans="1:12" ht="10.5" customHeight="1" x14ac:dyDescent="0.45">
      <c r="A45" s="35">
        <f t="shared" si="6"/>
        <v>45971</v>
      </c>
      <c r="B45" s="41"/>
      <c r="C45" s="37" t="str">
        <f t="shared" si="4"/>
        <v>11月10日～</v>
      </c>
      <c r="D45" s="15"/>
      <c r="E45" s="14"/>
      <c r="F45" s="13"/>
      <c r="G45" s="12"/>
      <c r="H45" s="3"/>
      <c r="I45" s="2"/>
      <c r="J45" s="11"/>
      <c r="K45" s="10">
        <f t="shared" si="5"/>
        <v>0</v>
      </c>
      <c r="L45" s="34"/>
    </row>
    <row r="46" spans="1:12" ht="10.5" customHeight="1" x14ac:dyDescent="0.45">
      <c r="A46" s="35">
        <f t="shared" si="6"/>
        <v>45978</v>
      </c>
      <c r="B46" s="41"/>
      <c r="C46" s="37" t="str">
        <f t="shared" si="4"/>
        <v>11月17日～</v>
      </c>
      <c r="D46" s="15"/>
      <c r="E46" s="14"/>
      <c r="F46" s="13"/>
      <c r="G46" s="12"/>
      <c r="H46" s="3"/>
      <c r="I46" s="2"/>
      <c r="J46" s="11"/>
      <c r="K46" s="10">
        <f t="shared" si="5"/>
        <v>0</v>
      </c>
      <c r="L46" s="34"/>
    </row>
    <row r="47" spans="1:12" ht="10.5" customHeight="1" x14ac:dyDescent="0.45">
      <c r="A47" s="35">
        <f t="shared" si="6"/>
        <v>45985</v>
      </c>
      <c r="B47" s="41"/>
      <c r="C47" s="37" t="str">
        <f t="shared" si="4"/>
        <v>11月24日～</v>
      </c>
      <c r="D47" s="15"/>
      <c r="E47" s="14"/>
      <c r="F47" s="13"/>
      <c r="G47" s="12"/>
      <c r="H47" s="3"/>
      <c r="I47" s="2"/>
      <c r="J47" s="11"/>
      <c r="K47" s="10">
        <f t="shared" si="5"/>
        <v>0</v>
      </c>
      <c r="L47" s="34"/>
    </row>
    <row r="48" spans="1:12" ht="10.5" customHeight="1" x14ac:dyDescent="0.45">
      <c r="A48" s="35">
        <f t="shared" si="6"/>
        <v>45992</v>
      </c>
      <c r="B48" s="41"/>
      <c r="C48" s="37" t="str">
        <f t="shared" si="4"/>
        <v>12月1日～</v>
      </c>
      <c r="D48" s="15"/>
      <c r="E48" s="14"/>
      <c r="F48" s="13"/>
      <c r="G48" s="12"/>
      <c r="H48" s="3"/>
      <c r="I48" s="2"/>
      <c r="J48" s="11"/>
      <c r="K48" s="10">
        <f t="shared" si="5"/>
        <v>0</v>
      </c>
      <c r="L48" s="34"/>
    </row>
    <row r="49" spans="1:12" ht="10.5" customHeight="1" x14ac:dyDescent="0.45">
      <c r="A49" s="35">
        <f t="shared" si="6"/>
        <v>45999</v>
      </c>
      <c r="B49" s="41"/>
      <c r="C49" s="37" t="str">
        <f t="shared" si="4"/>
        <v>12月8日～</v>
      </c>
      <c r="D49" s="15"/>
      <c r="E49" s="14"/>
      <c r="F49" s="13"/>
      <c r="G49" s="12"/>
      <c r="H49" s="3"/>
      <c r="I49" s="2"/>
      <c r="J49" s="11"/>
      <c r="K49" s="10">
        <f t="shared" si="5"/>
        <v>0</v>
      </c>
      <c r="L49" s="34"/>
    </row>
    <row r="50" spans="1:12" ht="10.5" customHeight="1" x14ac:dyDescent="0.45">
      <c r="A50" s="35">
        <f t="shared" si="6"/>
        <v>46006</v>
      </c>
      <c r="B50" s="41"/>
      <c r="C50" s="37" t="str">
        <f t="shared" si="4"/>
        <v>12月15日～</v>
      </c>
      <c r="D50" s="15"/>
      <c r="E50" s="14"/>
      <c r="F50" s="13"/>
      <c r="G50" s="12"/>
      <c r="H50" s="3"/>
      <c r="I50" s="2"/>
      <c r="J50" s="11"/>
      <c r="K50" s="10">
        <f>SUM(D50:J50)</f>
        <v>0</v>
      </c>
      <c r="L50" s="34"/>
    </row>
    <row r="51" spans="1:12" ht="10.5" customHeight="1" x14ac:dyDescent="0.45">
      <c r="A51" s="35">
        <f t="shared" si="6"/>
        <v>46013</v>
      </c>
      <c r="B51" s="41"/>
      <c r="C51" s="37" t="str">
        <f t="shared" si="4"/>
        <v>12月22日～</v>
      </c>
      <c r="D51" s="15"/>
      <c r="E51" s="14"/>
      <c r="F51" s="13"/>
      <c r="G51" s="12"/>
      <c r="H51" s="3"/>
      <c r="I51" s="2"/>
      <c r="J51" s="11"/>
      <c r="K51" s="10">
        <f>SUM(D51:J51)</f>
        <v>0</v>
      </c>
      <c r="L51" s="34"/>
    </row>
    <row r="52" spans="1:12" ht="10.5" customHeight="1" x14ac:dyDescent="0.45">
      <c r="C52" s="71" t="s">
        <v>2</v>
      </c>
      <c r="D52" s="7">
        <f t="shared" ref="D52:J52" si="7">SUM(D33:D51)</f>
        <v>0</v>
      </c>
      <c r="E52" s="6">
        <f t="shared" si="7"/>
        <v>0</v>
      </c>
      <c r="F52" s="5">
        <f t="shared" si="7"/>
        <v>0</v>
      </c>
      <c r="G52" s="4">
        <f t="shared" si="7"/>
        <v>0</v>
      </c>
      <c r="H52" s="9">
        <f t="shared" si="7"/>
        <v>0</v>
      </c>
      <c r="I52" s="8">
        <f t="shared" si="7"/>
        <v>0</v>
      </c>
      <c r="J52" s="79">
        <f t="shared" si="7"/>
        <v>0</v>
      </c>
      <c r="K52" s="80">
        <f>SUM(D53,J52)</f>
        <v>0</v>
      </c>
      <c r="L52" s="33"/>
    </row>
    <row r="53" spans="1:12" ht="10.5" customHeight="1" x14ac:dyDescent="0.45">
      <c r="C53" s="78"/>
      <c r="D53" s="81">
        <f>SUM(D52:I52)</f>
        <v>0</v>
      </c>
      <c r="E53" s="81"/>
      <c r="F53" s="81"/>
      <c r="G53" s="81"/>
      <c r="H53" s="81"/>
      <c r="I53" s="81"/>
      <c r="J53" s="82"/>
      <c r="K53" s="80"/>
      <c r="L53" s="33"/>
    </row>
    <row r="54" spans="1:12" ht="10.5" customHeight="1" x14ac:dyDescent="0.45">
      <c r="A54" s="36">
        <v>46027</v>
      </c>
      <c r="B54" s="41"/>
      <c r="C54" s="37" t="str">
        <f t="shared" ref="C54:C64" si="8">TEXT(A54,"m月d日")&amp;"～"</f>
        <v>1月5日～</v>
      </c>
      <c r="D54" s="15"/>
      <c r="E54" s="14"/>
      <c r="F54" s="13"/>
      <c r="G54" s="12"/>
      <c r="H54" s="3"/>
      <c r="I54" s="2"/>
      <c r="J54" s="11"/>
      <c r="K54" s="10">
        <f t="shared" ref="K54:K64" si="9">SUM(D54:J54)</f>
        <v>0</v>
      </c>
      <c r="L54" s="34"/>
    </row>
    <row r="55" spans="1:12" ht="10.5" customHeight="1" x14ac:dyDescent="0.45">
      <c r="A55" s="35">
        <f>A54+7</f>
        <v>46034</v>
      </c>
      <c r="B55" s="41"/>
      <c r="C55" s="37" t="str">
        <f t="shared" si="8"/>
        <v>1月12日～</v>
      </c>
      <c r="D55" s="15"/>
      <c r="E55" s="14"/>
      <c r="F55" s="13"/>
      <c r="G55" s="12"/>
      <c r="H55" s="3"/>
      <c r="I55" s="2"/>
      <c r="J55" s="11"/>
      <c r="K55" s="10">
        <f t="shared" si="9"/>
        <v>0</v>
      </c>
      <c r="L55" s="34"/>
    </row>
    <row r="56" spans="1:12" ht="10.5" customHeight="1" x14ac:dyDescent="0.45">
      <c r="A56" s="35">
        <f t="shared" ref="A56:A64" si="10">A55+7</f>
        <v>46041</v>
      </c>
      <c r="B56" s="41"/>
      <c r="C56" s="37" t="str">
        <f t="shared" si="8"/>
        <v>1月19日～</v>
      </c>
      <c r="D56" s="15"/>
      <c r="E56" s="14"/>
      <c r="F56" s="13"/>
      <c r="G56" s="12"/>
      <c r="H56" s="3"/>
      <c r="I56" s="2"/>
      <c r="J56" s="11"/>
      <c r="K56" s="10">
        <f t="shared" si="9"/>
        <v>0</v>
      </c>
      <c r="L56" s="34"/>
    </row>
    <row r="57" spans="1:12" ht="10.5" customHeight="1" x14ac:dyDescent="0.45">
      <c r="A57" s="35">
        <f t="shared" si="10"/>
        <v>46048</v>
      </c>
      <c r="B57" s="41"/>
      <c r="C57" s="37" t="str">
        <f t="shared" si="8"/>
        <v>1月26日～</v>
      </c>
      <c r="D57" s="15"/>
      <c r="E57" s="14"/>
      <c r="F57" s="13"/>
      <c r="G57" s="12"/>
      <c r="H57" s="3"/>
      <c r="I57" s="2"/>
      <c r="J57" s="11"/>
      <c r="K57" s="10">
        <f t="shared" si="9"/>
        <v>0</v>
      </c>
      <c r="L57" s="34"/>
    </row>
    <row r="58" spans="1:12" ht="10.5" customHeight="1" x14ac:dyDescent="0.45">
      <c r="A58" s="35">
        <f t="shared" si="10"/>
        <v>46055</v>
      </c>
      <c r="B58" s="41"/>
      <c r="C58" s="37" t="str">
        <f t="shared" si="8"/>
        <v>2月2日～</v>
      </c>
      <c r="D58" s="15"/>
      <c r="E58" s="14"/>
      <c r="F58" s="13"/>
      <c r="G58" s="12"/>
      <c r="H58" s="3"/>
      <c r="I58" s="2"/>
      <c r="J58" s="11"/>
      <c r="K58" s="10">
        <f t="shared" si="9"/>
        <v>0</v>
      </c>
      <c r="L58" s="34"/>
    </row>
    <row r="59" spans="1:12" ht="10.5" customHeight="1" x14ac:dyDescent="0.45">
      <c r="A59" s="35">
        <f t="shared" si="10"/>
        <v>46062</v>
      </c>
      <c r="B59" s="41"/>
      <c r="C59" s="37" t="str">
        <f t="shared" si="8"/>
        <v>2月9日～</v>
      </c>
      <c r="D59" s="15"/>
      <c r="E59" s="14"/>
      <c r="F59" s="13"/>
      <c r="G59" s="12"/>
      <c r="H59" s="3"/>
      <c r="I59" s="2"/>
      <c r="J59" s="11"/>
      <c r="K59" s="10">
        <f t="shared" si="9"/>
        <v>0</v>
      </c>
      <c r="L59" s="34"/>
    </row>
    <row r="60" spans="1:12" ht="10.5" customHeight="1" x14ac:dyDescent="0.45">
      <c r="A60" s="35">
        <f t="shared" si="10"/>
        <v>46069</v>
      </c>
      <c r="B60" s="41"/>
      <c r="C60" s="37" t="str">
        <f t="shared" si="8"/>
        <v>2月16日～</v>
      </c>
      <c r="D60" s="15"/>
      <c r="E60" s="14"/>
      <c r="F60" s="13"/>
      <c r="G60" s="12"/>
      <c r="H60" s="3"/>
      <c r="I60" s="2"/>
      <c r="J60" s="11"/>
      <c r="K60" s="10">
        <f t="shared" si="9"/>
        <v>0</v>
      </c>
      <c r="L60" s="34"/>
    </row>
    <row r="61" spans="1:12" ht="10.5" customHeight="1" x14ac:dyDescent="0.45">
      <c r="A61" s="35">
        <f t="shared" si="10"/>
        <v>46076</v>
      </c>
      <c r="B61" s="41"/>
      <c r="C61" s="37" t="str">
        <f t="shared" si="8"/>
        <v>2月23日～</v>
      </c>
      <c r="D61" s="15"/>
      <c r="E61" s="14"/>
      <c r="F61" s="13"/>
      <c r="G61" s="12"/>
      <c r="H61" s="3"/>
      <c r="I61" s="2"/>
      <c r="J61" s="11"/>
      <c r="K61" s="10">
        <f t="shared" si="9"/>
        <v>0</v>
      </c>
      <c r="L61" s="34"/>
    </row>
    <row r="62" spans="1:12" ht="10.5" customHeight="1" x14ac:dyDescent="0.45">
      <c r="A62" s="35">
        <f t="shared" si="10"/>
        <v>46083</v>
      </c>
      <c r="B62" s="41"/>
      <c r="C62" s="37" t="str">
        <f t="shared" si="8"/>
        <v>3月2日～</v>
      </c>
      <c r="D62" s="15"/>
      <c r="E62" s="14"/>
      <c r="F62" s="13"/>
      <c r="G62" s="12"/>
      <c r="H62" s="3"/>
      <c r="I62" s="2"/>
      <c r="J62" s="11"/>
      <c r="K62" s="10">
        <f t="shared" si="9"/>
        <v>0</v>
      </c>
      <c r="L62" s="34"/>
    </row>
    <row r="63" spans="1:12" ht="10.5" customHeight="1" x14ac:dyDescent="0.45">
      <c r="A63" s="35">
        <f t="shared" si="10"/>
        <v>46090</v>
      </c>
      <c r="B63" s="41"/>
      <c r="C63" s="37" t="str">
        <f t="shared" si="8"/>
        <v>3月9日～</v>
      </c>
      <c r="D63" s="15"/>
      <c r="E63" s="14"/>
      <c r="F63" s="13"/>
      <c r="G63" s="12"/>
      <c r="H63" s="3"/>
      <c r="I63" s="2"/>
      <c r="J63" s="11"/>
      <c r="K63" s="10">
        <f t="shared" si="9"/>
        <v>0</v>
      </c>
      <c r="L63" s="34"/>
    </row>
    <row r="64" spans="1:12" ht="10.5" customHeight="1" x14ac:dyDescent="0.45">
      <c r="A64" s="35">
        <f t="shared" si="10"/>
        <v>46097</v>
      </c>
      <c r="B64" s="41"/>
      <c r="C64" s="37" t="str">
        <f t="shared" si="8"/>
        <v>3月16日～</v>
      </c>
      <c r="D64" s="15"/>
      <c r="E64" s="14"/>
      <c r="F64" s="13"/>
      <c r="G64" s="12"/>
      <c r="H64" s="3"/>
      <c r="I64" s="2"/>
      <c r="J64" s="11"/>
      <c r="K64" s="10">
        <f t="shared" si="9"/>
        <v>0</v>
      </c>
      <c r="L64" s="34"/>
    </row>
    <row r="65" spans="3:12" ht="10.5" customHeight="1" x14ac:dyDescent="0.45">
      <c r="C65" s="71" t="s">
        <v>1</v>
      </c>
      <c r="D65" s="7">
        <f t="shared" ref="D65:K65" si="11">SUM(D54:D64)</f>
        <v>0</v>
      </c>
      <c r="E65" s="6">
        <f t="shared" si="11"/>
        <v>0</v>
      </c>
      <c r="F65" s="5">
        <f t="shared" si="11"/>
        <v>0</v>
      </c>
      <c r="G65" s="4">
        <f t="shared" si="11"/>
        <v>0</v>
      </c>
      <c r="H65" s="9">
        <f t="shared" si="11"/>
        <v>0</v>
      </c>
      <c r="I65" s="8">
        <f t="shared" si="11"/>
        <v>0</v>
      </c>
      <c r="J65" s="79">
        <f t="shared" si="11"/>
        <v>0</v>
      </c>
      <c r="K65" s="80">
        <f t="shared" si="11"/>
        <v>0</v>
      </c>
      <c r="L65" s="33"/>
    </row>
    <row r="66" spans="3:12" ht="10.5" customHeight="1" x14ac:dyDescent="0.45">
      <c r="C66" s="78"/>
      <c r="D66" s="81">
        <f>SUM(D65:I65)</f>
        <v>0</v>
      </c>
      <c r="E66" s="81"/>
      <c r="F66" s="81"/>
      <c r="G66" s="81"/>
      <c r="H66" s="81"/>
      <c r="I66" s="81"/>
      <c r="J66" s="73"/>
      <c r="K66" s="80"/>
      <c r="L66" s="33"/>
    </row>
    <row r="67" spans="3:12" ht="10.5" customHeight="1" x14ac:dyDescent="0.45">
      <c r="C67" s="71" t="s">
        <v>0</v>
      </c>
      <c r="D67" s="7">
        <f t="shared" ref="D67:J67" si="12">SUM(D31,D52,D65)</f>
        <v>0</v>
      </c>
      <c r="E67" s="6">
        <f t="shared" si="12"/>
        <v>0</v>
      </c>
      <c r="F67" s="5">
        <f t="shared" si="12"/>
        <v>0</v>
      </c>
      <c r="G67" s="4">
        <f t="shared" si="12"/>
        <v>0</v>
      </c>
      <c r="H67" s="3">
        <f t="shared" si="12"/>
        <v>0</v>
      </c>
      <c r="I67" s="2">
        <f t="shared" si="12"/>
        <v>0</v>
      </c>
      <c r="J67" s="73">
        <f t="shared" si="12"/>
        <v>0</v>
      </c>
      <c r="K67" s="75">
        <f>SUM(,D68,J67)</f>
        <v>0</v>
      </c>
      <c r="L67" s="32"/>
    </row>
    <row r="68" spans="3:12" ht="10.5" customHeight="1" thickBot="1" x14ac:dyDescent="0.5">
      <c r="C68" s="72"/>
      <c r="D68" s="77">
        <f>SUM(D67:I67)</f>
        <v>0</v>
      </c>
      <c r="E68" s="77"/>
      <c r="F68" s="77"/>
      <c r="G68" s="77"/>
      <c r="H68" s="77"/>
      <c r="I68" s="77"/>
      <c r="J68" s="74"/>
      <c r="K68" s="76"/>
      <c r="L68" s="31"/>
    </row>
  </sheetData>
  <mergeCells count="25">
    <mergeCell ref="C67:C68"/>
    <mergeCell ref="J67:J68"/>
    <mergeCell ref="K67:K68"/>
    <mergeCell ref="D68:I68"/>
    <mergeCell ref="C31:C32"/>
    <mergeCell ref="J31:J32"/>
    <mergeCell ref="K31:K32"/>
    <mergeCell ref="D32:I32"/>
    <mergeCell ref="C52:C53"/>
    <mergeCell ref="J52:J53"/>
    <mergeCell ref="K52:K53"/>
    <mergeCell ref="D53:I53"/>
    <mergeCell ref="C1:D1"/>
    <mergeCell ref="C65:C66"/>
    <mergeCell ref="J65:J66"/>
    <mergeCell ref="K65:K66"/>
    <mergeCell ref="D66:I66"/>
    <mergeCell ref="C12:C13"/>
    <mergeCell ref="D12:I12"/>
    <mergeCell ref="K12:K13"/>
    <mergeCell ref="C2:K2"/>
    <mergeCell ref="C3:E3"/>
    <mergeCell ref="H3:I3"/>
    <mergeCell ref="C6:D6"/>
    <mergeCell ref="K3:L3"/>
  </mergeCells>
  <phoneticPr fontId="2"/>
  <conditionalFormatting sqref="C14:C30">
    <cfRule type="expression" dxfId="95" priority="173">
      <formula>B14="✕"</formula>
    </cfRule>
  </conditionalFormatting>
  <conditionalFormatting sqref="C33:C51">
    <cfRule type="expression" dxfId="94" priority="91">
      <formula>B33="✕"</formula>
    </cfRule>
  </conditionalFormatting>
  <conditionalFormatting sqref="C54:C64">
    <cfRule type="expression" dxfId="93" priority="13">
      <formula>B54="✕"</formula>
    </cfRule>
  </conditionalFormatting>
  <conditionalFormatting sqref="D14:D30">
    <cfRule type="expression" dxfId="92" priority="172">
      <formula>B14="✕"</formula>
    </cfRule>
  </conditionalFormatting>
  <conditionalFormatting sqref="D33:D51">
    <cfRule type="expression" dxfId="91" priority="90">
      <formula>B33="✕"</formula>
    </cfRule>
  </conditionalFormatting>
  <conditionalFormatting sqref="D54:D64">
    <cfRule type="expression" dxfId="90" priority="12">
      <formula>B54="✕"</formula>
    </cfRule>
  </conditionalFormatting>
  <conditionalFormatting sqref="D7:K9">
    <cfRule type="containsText" dxfId="89" priority="133" operator="containsText" text="教科">
      <formula>NOT(ISERROR(SEARCH("教科",D7)))</formula>
    </cfRule>
    <cfRule type="containsText" dxfId="88" priority="132" operator="containsText" text="OJT">
      <formula>NOT(ISERROR(SEARCH("OJT",D7)))</formula>
    </cfRule>
    <cfRule type="containsText" dxfId="87" priority="131" operator="containsText" text="一般">
      <formula>NOT(ISERROR(SEARCH("一般",D7)))</formula>
    </cfRule>
  </conditionalFormatting>
  <conditionalFormatting sqref="D10:L10">
    <cfRule type="containsText" dxfId="86" priority="185" operator="containsText" text="一般">
      <formula>NOT(ISERROR(SEARCH("一般",D10)))</formula>
    </cfRule>
    <cfRule type="containsText" dxfId="85" priority="184" operator="containsText" text="教科">
      <formula>NOT(ISERROR(SEARCH("教科",D10)))</formula>
    </cfRule>
    <cfRule type="containsText" dxfId="84" priority="183" operator="containsText" text="OJT">
      <formula>NOT(ISERROR(SEARCH("OJT",D10)))</formula>
    </cfRule>
  </conditionalFormatting>
  <conditionalFormatting sqref="E14:E30">
    <cfRule type="expression" dxfId="83" priority="171">
      <formula>B14="✕"</formula>
    </cfRule>
  </conditionalFormatting>
  <conditionalFormatting sqref="E33:E51">
    <cfRule type="expression" dxfId="82" priority="89">
      <formula>B33="✕"</formula>
    </cfRule>
  </conditionalFormatting>
  <conditionalFormatting sqref="E54:E64">
    <cfRule type="expression" dxfId="81" priority="11">
      <formula>B54="✕"</formula>
    </cfRule>
  </conditionalFormatting>
  <conditionalFormatting sqref="F14:F30">
    <cfRule type="expression" dxfId="80" priority="170">
      <formula>B14="✕"</formula>
    </cfRule>
  </conditionalFormatting>
  <conditionalFormatting sqref="F33:F51">
    <cfRule type="expression" dxfId="79" priority="88">
      <formula>B33="✕"</formula>
    </cfRule>
  </conditionalFormatting>
  <conditionalFormatting sqref="F54:F64">
    <cfRule type="expression" dxfId="78" priority="10">
      <formula>B54="✕"</formula>
    </cfRule>
  </conditionalFormatting>
  <conditionalFormatting sqref="G14:G30">
    <cfRule type="expression" dxfId="77" priority="169">
      <formula>B14="✕"</formula>
    </cfRule>
  </conditionalFormatting>
  <conditionalFormatting sqref="G33:G51">
    <cfRule type="expression" dxfId="76" priority="87">
      <formula>B33="✕"</formula>
    </cfRule>
  </conditionalFormatting>
  <conditionalFormatting sqref="G54:G64">
    <cfRule type="expression" dxfId="75" priority="9">
      <formula>B54="✕"</formula>
    </cfRule>
  </conditionalFormatting>
  <conditionalFormatting sqref="H14:H30">
    <cfRule type="expression" dxfId="74" priority="164">
      <formula>B14="✕"</formula>
    </cfRule>
    <cfRule type="expression" dxfId="73" priority="168">
      <formula>B14="○"</formula>
    </cfRule>
  </conditionalFormatting>
  <conditionalFormatting sqref="H33:H51">
    <cfRule type="expression" dxfId="72" priority="86">
      <formula>B33="○"</formula>
    </cfRule>
    <cfRule type="expression" dxfId="71" priority="82">
      <formula>B33="✕"</formula>
    </cfRule>
  </conditionalFormatting>
  <conditionalFormatting sqref="H54:H64">
    <cfRule type="expression" dxfId="70" priority="4">
      <formula>B54="✕"</formula>
    </cfRule>
    <cfRule type="expression" dxfId="69" priority="8">
      <formula>B54="○"</formula>
    </cfRule>
  </conditionalFormatting>
  <conditionalFormatting sqref="I14:I30">
    <cfRule type="expression" dxfId="68" priority="163">
      <formula>B14="✕"</formula>
    </cfRule>
    <cfRule type="expression" dxfId="67" priority="167">
      <formula>B14="○"</formula>
    </cfRule>
  </conditionalFormatting>
  <conditionalFormatting sqref="I33:I51">
    <cfRule type="expression" dxfId="66" priority="85">
      <formula>B33="○"</formula>
    </cfRule>
    <cfRule type="expression" dxfId="65" priority="81">
      <formula>B33="✕"</formula>
    </cfRule>
  </conditionalFormatting>
  <conditionalFormatting sqref="I54:I64">
    <cfRule type="expression" dxfId="64" priority="3">
      <formula>B54="✕"</formula>
    </cfRule>
    <cfRule type="expression" dxfId="63" priority="7">
      <formula>B54="○"</formula>
    </cfRule>
  </conditionalFormatting>
  <conditionalFormatting sqref="J14:J30">
    <cfRule type="expression" dxfId="62" priority="162">
      <formula>B14="✕"</formula>
    </cfRule>
    <cfRule type="expression" dxfId="61" priority="166">
      <formula>B14="○"</formula>
    </cfRule>
  </conditionalFormatting>
  <conditionalFormatting sqref="J33:J51">
    <cfRule type="expression" dxfId="60" priority="80">
      <formula>B33="✕"</formula>
    </cfRule>
    <cfRule type="expression" dxfId="59" priority="84">
      <formula>B33="○"</formula>
    </cfRule>
  </conditionalFormatting>
  <conditionalFormatting sqref="J54:J64">
    <cfRule type="expression" dxfId="58" priority="2">
      <formula>B54="✕"</formula>
    </cfRule>
    <cfRule type="expression" dxfId="57" priority="6">
      <formula>B54="○"</formula>
    </cfRule>
  </conditionalFormatting>
  <conditionalFormatting sqref="K14:K30">
    <cfRule type="expression" dxfId="56" priority="165">
      <formula>B14="○"</formula>
    </cfRule>
    <cfRule type="expression" dxfId="55" priority="161">
      <formula>B14="✕"</formula>
    </cfRule>
  </conditionalFormatting>
  <conditionalFormatting sqref="K33:K51">
    <cfRule type="expression" dxfId="54" priority="83">
      <formula>B33="○"</formula>
    </cfRule>
    <cfRule type="expression" dxfId="53" priority="79">
      <formula>B33="✕"</formula>
    </cfRule>
  </conditionalFormatting>
  <conditionalFormatting sqref="K54:K64">
    <cfRule type="expression" dxfId="52" priority="1">
      <formula>B54="✕"</formula>
    </cfRule>
    <cfRule type="expression" dxfId="51" priority="5">
      <formula>B54="○"</formula>
    </cfRule>
  </conditionalFormatting>
  <conditionalFormatting sqref="N9:V9">
    <cfRule type="containsText" dxfId="50" priority="180" operator="containsText" text="OJT">
      <formula>NOT(ISERROR(SEARCH("OJT",N9)))</formula>
    </cfRule>
    <cfRule type="containsText" dxfId="49" priority="181" operator="containsText" text="教科">
      <formula>NOT(ISERROR(SEARCH("教科",N9)))</formula>
    </cfRule>
    <cfRule type="containsText" dxfId="48" priority="182" operator="containsText" text="一般">
      <formula>NOT(ISERROR(SEARCH("一般",N9)))</formula>
    </cfRule>
  </conditionalFormatting>
  <dataValidations count="3">
    <dataValidation type="list" allowBlank="1" showInputMessage="1" showErrorMessage="1" sqref="K3" xr:uid="{00000000-0002-0000-0100-000001000000}">
      <formula1>"教職大学院修了者,期間採用等経験者"</formula1>
    </dataValidation>
    <dataValidation type="list" allowBlank="1" showInputMessage="1" sqref="B54:B64 B14:B30 B33:B40 B42:B51" xr:uid="{7D4FF2C2-742E-4FED-8323-32646BB72B70}">
      <formula1>"✕"</formula1>
    </dataValidation>
    <dataValidation type="list" allowBlank="1" showInputMessage="1" showErrorMessage="1" sqref="D7:K9" xr:uid="{254F7BD2-A748-4555-88EF-D1D7AD8A311F}">
      <formula1>"一般授業,一般講義,一般準備まとめ,教科授業,教科講義,教科準備まとめ"</formula1>
    </dataValidation>
  </dataValidations>
  <pageMargins left="0.42" right="0.19685039370078741" top="0.24" bottom="0.27" header="0.19685039370078741" footer="0.19685039370078741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F4C6-6672-46BE-9905-DEDC3564637C}">
  <sheetPr>
    <tabColor rgb="FF00B050"/>
  </sheetPr>
  <dimension ref="A1:X68"/>
  <sheetViews>
    <sheetView showGridLines="0" view="pageBreakPreview" zoomScale="115" zoomScaleNormal="70" zoomScaleSheetLayoutView="115" workbookViewId="0">
      <selection activeCell="C51" sqref="C51:K51"/>
    </sheetView>
  </sheetViews>
  <sheetFormatPr defaultColWidth="6.09765625" defaultRowHeight="15" customHeight="1" x14ac:dyDescent="0.45"/>
  <cols>
    <col min="1" max="1" width="6.09765625" style="1"/>
    <col min="2" max="2" width="3.5" style="40" customWidth="1"/>
    <col min="3" max="3" width="10" style="1" customWidth="1"/>
    <col min="4" max="11" width="9.296875" style="1" customWidth="1"/>
    <col min="12" max="12" width="3.8984375" style="1" customWidth="1"/>
    <col min="13" max="16384" width="6.09765625" style="1"/>
  </cols>
  <sheetData>
    <row r="1" spans="1:24" ht="12" customHeight="1" x14ac:dyDescent="0.45">
      <c r="C1" s="83" t="s">
        <v>24</v>
      </c>
      <c r="D1" s="83"/>
    </row>
    <row r="2" spans="1:24" ht="15" customHeight="1" thickBot="1" x14ac:dyDescent="0.5">
      <c r="C2" s="89" t="s">
        <v>23</v>
      </c>
      <c r="D2" s="89"/>
      <c r="E2" s="89"/>
      <c r="F2" s="89"/>
      <c r="G2" s="89"/>
      <c r="H2" s="89"/>
      <c r="I2" s="89"/>
      <c r="J2" s="89"/>
      <c r="K2" s="89"/>
      <c r="L2" s="30"/>
    </row>
    <row r="3" spans="1:24" s="20" customFormat="1" ht="22.5" customHeight="1" thickBot="1" x14ac:dyDescent="0.5">
      <c r="B3" s="40"/>
      <c r="C3" s="90"/>
      <c r="D3" s="91"/>
      <c r="E3" s="91"/>
      <c r="F3" s="29"/>
      <c r="G3" s="28" t="s">
        <v>22</v>
      </c>
      <c r="H3" s="91"/>
      <c r="I3" s="91"/>
      <c r="J3" s="28" t="s">
        <v>21</v>
      </c>
      <c r="K3" s="98" t="s">
        <v>27</v>
      </c>
      <c r="L3" s="99"/>
    </row>
    <row r="4" spans="1:24" ht="9.4499999999999993" customHeight="1" x14ac:dyDescent="0.45"/>
    <row r="5" spans="1:24" ht="15" customHeight="1" thickBot="1" x14ac:dyDescent="0.5">
      <c r="C5" s="27" t="s">
        <v>19</v>
      </c>
    </row>
    <row r="6" spans="1:24" ht="19.95" customHeight="1" thickBot="1" x14ac:dyDescent="0.5">
      <c r="C6" s="94" t="s">
        <v>18</v>
      </c>
      <c r="D6" s="95"/>
      <c r="E6" s="43">
        <f>COUNTA(D7:K9)</f>
        <v>0</v>
      </c>
      <c r="F6" s="44" t="s">
        <v>15</v>
      </c>
      <c r="G6" s="45"/>
      <c r="H6" s="46"/>
      <c r="I6" s="47"/>
      <c r="J6" s="48"/>
      <c r="K6" s="49"/>
      <c r="L6" s="33"/>
      <c r="N6" s="26"/>
    </row>
    <row r="7" spans="1:24" ht="21" customHeight="1" thickTop="1" thickBot="1" x14ac:dyDescent="0.5">
      <c r="C7" s="56"/>
      <c r="D7" s="57"/>
      <c r="E7" s="57"/>
      <c r="F7" s="57"/>
      <c r="G7" s="57"/>
      <c r="H7" s="57"/>
      <c r="I7" s="57"/>
      <c r="J7" s="57"/>
      <c r="K7" s="58"/>
      <c r="M7" s="24"/>
      <c r="O7" s="23"/>
    </row>
    <row r="8" spans="1:24" ht="2.4" customHeight="1" thickTop="1" thickBot="1" x14ac:dyDescent="0.5">
      <c r="C8" s="61"/>
      <c r="D8" s="62"/>
      <c r="E8" s="62"/>
      <c r="F8" s="62"/>
      <c r="G8" s="62"/>
      <c r="H8" s="62"/>
      <c r="I8" s="62"/>
      <c r="J8" s="62"/>
      <c r="K8" s="63"/>
      <c r="M8" s="24"/>
      <c r="O8" s="23"/>
    </row>
    <row r="9" spans="1:24" ht="21" customHeight="1" thickTop="1" thickBot="1" x14ac:dyDescent="0.5">
      <c r="C9" s="66"/>
      <c r="D9" s="67"/>
      <c r="E9" s="67"/>
      <c r="F9" s="67"/>
      <c r="G9" s="67"/>
      <c r="H9" s="67"/>
      <c r="I9" s="67"/>
      <c r="J9" s="67"/>
      <c r="K9" s="68"/>
      <c r="M9" s="25"/>
      <c r="N9" s="24"/>
      <c r="O9" s="24"/>
      <c r="P9" s="24"/>
      <c r="Q9" s="24"/>
      <c r="R9" s="24"/>
      <c r="S9" s="24"/>
      <c r="T9" s="24"/>
      <c r="U9" s="24"/>
      <c r="V9" s="24"/>
      <c r="X9" s="23"/>
    </row>
    <row r="10" spans="1:24" ht="6.45" customHeight="1" thickTop="1" x14ac:dyDescent="0.45">
      <c r="C10" s="25"/>
      <c r="D10" s="24"/>
      <c r="E10" s="24"/>
      <c r="F10" s="24"/>
      <c r="G10" s="24"/>
      <c r="H10" s="24"/>
      <c r="I10" s="24"/>
      <c r="J10" s="24"/>
      <c r="K10" s="24"/>
      <c r="L10" s="24"/>
      <c r="N10" s="23"/>
    </row>
    <row r="11" spans="1:24" ht="15" customHeight="1" thickBot="1" x14ac:dyDescent="0.5">
      <c r="C11" s="22" t="s">
        <v>14</v>
      </c>
      <c r="D11" s="21"/>
      <c r="F11" s="21"/>
      <c r="G11" s="20"/>
      <c r="I11" s="20"/>
      <c r="J11" s="20"/>
      <c r="N11" s="19"/>
    </row>
    <row r="12" spans="1:24" ht="14.55" customHeight="1" x14ac:dyDescent="0.45">
      <c r="C12" s="96" t="s">
        <v>25</v>
      </c>
      <c r="D12" s="86" t="s">
        <v>13</v>
      </c>
      <c r="E12" s="86"/>
      <c r="F12" s="86"/>
      <c r="G12" s="86"/>
      <c r="H12" s="86"/>
      <c r="I12" s="86"/>
      <c r="J12" s="18" t="s">
        <v>12</v>
      </c>
      <c r="K12" s="87" t="s">
        <v>11</v>
      </c>
      <c r="L12" s="34"/>
    </row>
    <row r="13" spans="1:24" ht="24" customHeight="1" x14ac:dyDescent="0.45">
      <c r="C13" s="97"/>
      <c r="D13" s="15" t="s">
        <v>10</v>
      </c>
      <c r="E13" s="14" t="s">
        <v>9</v>
      </c>
      <c r="F13" s="13" t="s">
        <v>8</v>
      </c>
      <c r="G13" s="12" t="s">
        <v>7</v>
      </c>
      <c r="H13" s="17" t="s">
        <v>6</v>
      </c>
      <c r="I13" s="16" t="s">
        <v>5</v>
      </c>
      <c r="J13" s="11" t="s">
        <v>4</v>
      </c>
      <c r="K13" s="88"/>
      <c r="L13" s="34"/>
    </row>
    <row r="14" spans="1:24" ht="10.5" customHeight="1" x14ac:dyDescent="0.45">
      <c r="A14" s="36">
        <v>45747</v>
      </c>
      <c r="B14" s="41"/>
      <c r="C14" s="37" t="str">
        <f t="shared" ref="C14:C30" si="0">TEXT(A14,"m月d日")&amp;"～"</f>
        <v>3月31日～</v>
      </c>
      <c r="D14" s="15"/>
      <c r="E14" s="14"/>
      <c r="F14" s="13"/>
      <c r="G14" s="12"/>
      <c r="H14" s="3"/>
      <c r="I14" s="2"/>
      <c r="J14" s="11"/>
      <c r="K14" s="10">
        <f t="shared" ref="K14:K30" si="1">SUM(D14:J14)</f>
        <v>0</v>
      </c>
      <c r="L14" s="34"/>
    </row>
    <row r="15" spans="1:24" ht="10.5" customHeight="1" x14ac:dyDescent="0.45">
      <c r="A15" s="35">
        <f>A14+7</f>
        <v>45754</v>
      </c>
      <c r="B15" s="41"/>
      <c r="C15" s="37" t="str">
        <f t="shared" si="0"/>
        <v>4月7日～</v>
      </c>
      <c r="D15" s="15"/>
      <c r="E15" s="14"/>
      <c r="F15" s="13"/>
      <c r="G15" s="12"/>
      <c r="H15" s="3"/>
      <c r="I15" s="2"/>
      <c r="J15" s="11"/>
      <c r="K15" s="10">
        <f t="shared" si="1"/>
        <v>0</v>
      </c>
      <c r="L15" s="34"/>
    </row>
    <row r="16" spans="1:24" ht="10.5" customHeight="1" x14ac:dyDescent="0.45">
      <c r="A16" s="35">
        <f t="shared" ref="A16:A30" si="2">A15+7</f>
        <v>45761</v>
      </c>
      <c r="B16" s="41"/>
      <c r="C16" s="37" t="str">
        <f t="shared" si="0"/>
        <v>4月14日～</v>
      </c>
      <c r="D16" s="15"/>
      <c r="E16" s="14"/>
      <c r="F16" s="13"/>
      <c r="G16" s="12"/>
      <c r="H16" s="3"/>
      <c r="I16" s="2"/>
      <c r="J16" s="11"/>
      <c r="K16" s="10">
        <f t="shared" si="1"/>
        <v>0</v>
      </c>
      <c r="L16" s="34"/>
    </row>
    <row r="17" spans="1:12" ht="10.5" customHeight="1" x14ac:dyDescent="0.45">
      <c r="A17" s="35">
        <f t="shared" si="2"/>
        <v>45768</v>
      </c>
      <c r="B17" s="41"/>
      <c r="C17" s="37" t="str">
        <f t="shared" si="0"/>
        <v>4月21日～</v>
      </c>
      <c r="D17" s="15"/>
      <c r="E17" s="14"/>
      <c r="F17" s="13"/>
      <c r="G17" s="12"/>
      <c r="H17" s="3"/>
      <c r="I17" s="2"/>
      <c r="J17" s="11"/>
      <c r="K17" s="10">
        <f t="shared" si="1"/>
        <v>0</v>
      </c>
      <c r="L17" s="34"/>
    </row>
    <row r="18" spans="1:12" ht="10.5" customHeight="1" x14ac:dyDescent="0.45">
      <c r="A18" s="35">
        <f t="shared" si="2"/>
        <v>45775</v>
      </c>
      <c r="B18" s="41"/>
      <c r="C18" s="37" t="str">
        <f t="shared" si="0"/>
        <v>4月28日～</v>
      </c>
      <c r="D18" s="15"/>
      <c r="E18" s="14"/>
      <c r="F18" s="13"/>
      <c r="G18" s="12"/>
      <c r="H18" s="3"/>
      <c r="I18" s="2"/>
      <c r="J18" s="11"/>
      <c r="K18" s="10">
        <f t="shared" si="1"/>
        <v>0</v>
      </c>
      <c r="L18" s="34"/>
    </row>
    <row r="19" spans="1:12" ht="10.5" customHeight="1" x14ac:dyDescent="0.45">
      <c r="A19" s="35">
        <f t="shared" si="2"/>
        <v>45782</v>
      </c>
      <c r="B19" s="41"/>
      <c r="C19" s="37" t="str">
        <f t="shared" si="0"/>
        <v>5月5日～</v>
      </c>
      <c r="D19" s="15"/>
      <c r="E19" s="14"/>
      <c r="F19" s="13"/>
      <c r="G19" s="12"/>
      <c r="H19" s="3"/>
      <c r="I19" s="2"/>
      <c r="J19" s="11"/>
      <c r="K19" s="10">
        <f t="shared" si="1"/>
        <v>0</v>
      </c>
      <c r="L19" s="34"/>
    </row>
    <row r="20" spans="1:12" ht="10.5" customHeight="1" x14ac:dyDescent="0.45">
      <c r="A20" s="35">
        <f t="shared" si="2"/>
        <v>45789</v>
      </c>
      <c r="B20" s="41"/>
      <c r="C20" s="37" t="str">
        <f t="shared" si="0"/>
        <v>5月12日～</v>
      </c>
      <c r="D20" s="15"/>
      <c r="E20" s="14"/>
      <c r="F20" s="13"/>
      <c r="G20" s="12"/>
      <c r="H20" s="3"/>
      <c r="I20" s="2"/>
      <c r="J20" s="11"/>
      <c r="K20" s="10">
        <f t="shared" si="1"/>
        <v>0</v>
      </c>
      <c r="L20" s="34"/>
    </row>
    <row r="21" spans="1:12" ht="10.5" customHeight="1" x14ac:dyDescent="0.45">
      <c r="A21" s="35">
        <f t="shared" si="2"/>
        <v>45796</v>
      </c>
      <c r="B21" s="41"/>
      <c r="C21" s="37" t="str">
        <f t="shared" si="0"/>
        <v>5月19日～</v>
      </c>
      <c r="D21" s="15"/>
      <c r="E21" s="14"/>
      <c r="F21" s="13"/>
      <c r="G21" s="12"/>
      <c r="H21" s="3"/>
      <c r="I21" s="2"/>
      <c r="J21" s="11"/>
      <c r="K21" s="10">
        <f t="shared" si="1"/>
        <v>0</v>
      </c>
      <c r="L21" s="34"/>
    </row>
    <row r="22" spans="1:12" ht="10.5" customHeight="1" x14ac:dyDescent="0.45">
      <c r="A22" s="35">
        <f t="shared" si="2"/>
        <v>45803</v>
      </c>
      <c r="B22" s="41"/>
      <c r="C22" s="37" t="str">
        <f t="shared" si="0"/>
        <v>5月26日～</v>
      </c>
      <c r="D22" s="15"/>
      <c r="E22" s="14"/>
      <c r="F22" s="13"/>
      <c r="G22" s="12"/>
      <c r="H22" s="3"/>
      <c r="I22" s="2"/>
      <c r="J22" s="11"/>
      <c r="K22" s="10">
        <f t="shared" si="1"/>
        <v>0</v>
      </c>
      <c r="L22" s="34"/>
    </row>
    <row r="23" spans="1:12" ht="10.5" customHeight="1" x14ac:dyDescent="0.45">
      <c r="A23" s="35">
        <f t="shared" si="2"/>
        <v>45810</v>
      </c>
      <c r="B23" s="41"/>
      <c r="C23" s="37" t="str">
        <f t="shared" si="0"/>
        <v>6月2日～</v>
      </c>
      <c r="D23" s="15"/>
      <c r="E23" s="14"/>
      <c r="F23" s="13"/>
      <c r="G23" s="12"/>
      <c r="H23" s="3"/>
      <c r="I23" s="2"/>
      <c r="J23" s="11"/>
      <c r="K23" s="10">
        <f t="shared" si="1"/>
        <v>0</v>
      </c>
      <c r="L23" s="34"/>
    </row>
    <row r="24" spans="1:12" ht="10.5" customHeight="1" x14ac:dyDescent="0.45">
      <c r="A24" s="35">
        <f t="shared" si="2"/>
        <v>45817</v>
      </c>
      <c r="B24" s="41"/>
      <c r="C24" s="37" t="str">
        <f t="shared" si="0"/>
        <v>6月9日～</v>
      </c>
      <c r="D24" s="15"/>
      <c r="E24" s="14"/>
      <c r="F24" s="13"/>
      <c r="G24" s="12"/>
      <c r="H24" s="3"/>
      <c r="I24" s="2"/>
      <c r="J24" s="11"/>
      <c r="K24" s="10">
        <f t="shared" si="1"/>
        <v>0</v>
      </c>
      <c r="L24" s="34"/>
    </row>
    <row r="25" spans="1:12" ht="10.5" customHeight="1" x14ac:dyDescent="0.45">
      <c r="A25" s="35">
        <f t="shared" si="2"/>
        <v>45824</v>
      </c>
      <c r="B25" s="41"/>
      <c r="C25" s="37" t="str">
        <f t="shared" si="0"/>
        <v>6月16日～</v>
      </c>
      <c r="D25" s="15"/>
      <c r="E25" s="14"/>
      <c r="F25" s="13"/>
      <c r="G25" s="12"/>
      <c r="H25" s="3"/>
      <c r="I25" s="2"/>
      <c r="J25" s="11"/>
      <c r="K25" s="10">
        <f t="shared" si="1"/>
        <v>0</v>
      </c>
      <c r="L25" s="34"/>
    </row>
    <row r="26" spans="1:12" ht="10.5" customHeight="1" x14ac:dyDescent="0.45">
      <c r="A26" s="35">
        <f t="shared" si="2"/>
        <v>45831</v>
      </c>
      <c r="B26" s="41"/>
      <c r="C26" s="37" t="str">
        <f t="shared" si="0"/>
        <v>6月23日～</v>
      </c>
      <c r="D26" s="15"/>
      <c r="E26" s="14"/>
      <c r="F26" s="13"/>
      <c r="G26" s="12"/>
      <c r="H26" s="3"/>
      <c r="I26" s="2"/>
      <c r="J26" s="11"/>
      <c r="K26" s="10">
        <f t="shared" si="1"/>
        <v>0</v>
      </c>
      <c r="L26" s="34"/>
    </row>
    <row r="27" spans="1:12" ht="10.5" customHeight="1" x14ac:dyDescent="0.45">
      <c r="A27" s="35">
        <f t="shared" si="2"/>
        <v>45838</v>
      </c>
      <c r="B27" s="41"/>
      <c r="C27" s="37" t="str">
        <f t="shared" si="0"/>
        <v>6月30日～</v>
      </c>
      <c r="D27" s="15"/>
      <c r="E27" s="14"/>
      <c r="F27" s="13"/>
      <c r="G27" s="12"/>
      <c r="H27" s="3"/>
      <c r="I27" s="2"/>
      <c r="J27" s="11"/>
      <c r="K27" s="10">
        <f t="shared" si="1"/>
        <v>0</v>
      </c>
      <c r="L27" s="34"/>
    </row>
    <row r="28" spans="1:12" ht="10.5" customHeight="1" x14ac:dyDescent="0.45">
      <c r="A28" s="35">
        <f t="shared" si="2"/>
        <v>45845</v>
      </c>
      <c r="B28" s="41"/>
      <c r="C28" s="37" t="str">
        <f t="shared" si="0"/>
        <v>7月7日～</v>
      </c>
      <c r="D28" s="15"/>
      <c r="E28" s="14"/>
      <c r="F28" s="13"/>
      <c r="G28" s="12"/>
      <c r="H28" s="3"/>
      <c r="I28" s="2"/>
      <c r="J28" s="11"/>
      <c r="K28" s="10">
        <f t="shared" si="1"/>
        <v>0</v>
      </c>
      <c r="L28" s="34"/>
    </row>
    <row r="29" spans="1:12" ht="10.5" customHeight="1" x14ac:dyDescent="0.45">
      <c r="A29" s="35">
        <f t="shared" si="2"/>
        <v>45852</v>
      </c>
      <c r="B29" s="41"/>
      <c r="C29" s="37" t="str">
        <f t="shared" si="0"/>
        <v>7月14日～</v>
      </c>
      <c r="D29" s="15"/>
      <c r="E29" s="14"/>
      <c r="F29" s="13"/>
      <c r="G29" s="12"/>
      <c r="H29" s="3"/>
      <c r="I29" s="2"/>
      <c r="J29" s="11"/>
      <c r="K29" s="10">
        <f t="shared" si="1"/>
        <v>0</v>
      </c>
      <c r="L29" s="34"/>
    </row>
    <row r="30" spans="1:12" ht="10.5" customHeight="1" x14ac:dyDescent="0.45">
      <c r="A30" s="35">
        <f t="shared" si="2"/>
        <v>45859</v>
      </c>
      <c r="B30" s="41"/>
      <c r="C30" s="37" t="str">
        <f t="shared" si="0"/>
        <v>7月21日～</v>
      </c>
      <c r="D30" s="15"/>
      <c r="E30" s="14"/>
      <c r="F30" s="13"/>
      <c r="G30" s="12"/>
      <c r="H30" s="3"/>
      <c r="I30" s="2"/>
      <c r="J30" s="11"/>
      <c r="K30" s="10">
        <f t="shared" si="1"/>
        <v>0</v>
      </c>
      <c r="L30" s="34"/>
    </row>
    <row r="31" spans="1:12" ht="10.5" customHeight="1" x14ac:dyDescent="0.45">
      <c r="C31" s="71" t="s">
        <v>3</v>
      </c>
      <c r="D31" s="7">
        <f t="shared" ref="D31:J31" si="3">SUM(D14:D30)</f>
        <v>0</v>
      </c>
      <c r="E31" s="6">
        <f t="shared" si="3"/>
        <v>0</v>
      </c>
      <c r="F31" s="5">
        <f t="shared" si="3"/>
        <v>0</v>
      </c>
      <c r="G31" s="4">
        <f t="shared" si="3"/>
        <v>0</v>
      </c>
      <c r="H31" s="9">
        <f t="shared" si="3"/>
        <v>0</v>
      </c>
      <c r="I31" s="8">
        <f t="shared" si="3"/>
        <v>0</v>
      </c>
      <c r="J31" s="79">
        <f t="shared" si="3"/>
        <v>0</v>
      </c>
      <c r="K31" s="80">
        <f>SUM(D32,J31)</f>
        <v>0</v>
      </c>
      <c r="L31" s="33"/>
    </row>
    <row r="32" spans="1:12" ht="10.5" customHeight="1" x14ac:dyDescent="0.45">
      <c r="C32" s="78"/>
      <c r="D32" s="81">
        <f>SUM(D31:I31)</f>
        <v>0</v>
      </c>
      <c r="E32" s="81"/>
      <c r="F32" s="81"/>
      <c r="G32" s="81"/>
      <c r="H32" s="81"/>
      <c r="I32" s="81"/>
      <c r="J32" s="73"/>
      <c r="K32" s="80"/>
      <c r="L32" s="33"/>
    </row>
    <row r="33" spans="1:12" ht="10.5" customHeight="1" x14ac:dyDescent="0.45">
      <c r="A33" s="36">
        <v>45887</v>
      </c>
      <c r="B33" s="41"/>
      <c r="C33" s="37" t="str">
        <f t="shared" ref="C33:C51" si="4">TEXT(A33,"m月d日")&amp;"～"</f>
        <v>8月18日～</v>
      </c>
      <c r="D33" s="15"/>
      <c r="E33" s="14"/>
      <c r="F33" s="13"/>
      <c r="G33" s="12"/>
      <c r="H33" s="3"/>
      <c r="I33" s="2"/>
      <c r="J33" s="11"/>
      <c r="K33" s="10">
        <f t="shared" ref="K33:K49" si="5">SUM(D33:J33)</f>
        <v>0</v>
      </c>
      <c r="L33" s="34"/>
    </row>
    <row r="34" spans="1:12" ht="10.5" customHeight="1" x14ac:dyDescent="0.45">
      <c r="A34" s="35">
        <f>A33+7</f>
        <v>45894</v>
      </c>
      <c r="B34" s="41"/>
      <c r="C34" s="37" t="str">
        <f t="shared" si="4"/>
        <v>8月25日～</v>
      </c>
      <c r="D34" s="15"/>
      <c r="E34" s="14"/>
      <c r="F34" s="13"/>
      <c r="G34" s="12"/>
      <c r="H34" s="3"/>
      <c r="I34" s="2"/>
      <c r="J34" s="11"/>
      <c r="K34" s="10">
        <f t="shared" si="5"/>
        <v>0</v>
      </c>
      <c r="L34" s="34"/>
    </row>
    <row r="35" spans="1:12" ht="10.5" customHeight="1" x14ac:dyDescent="0.45">
      <c r="A35" s="35">
        <f t="shared" ref="A35:A51" si="6">A34+7</f>
        <v>45901</v>
      </c>
      <c r="B35" s="41"/>
      <c r="C35" s="37" t="str">
        <f t="shared" si="4"/>
        <v>9月1日～</v>
      </c>
      <c r="D35" s="15"/>
      <c r="E35" s="14"/>
      <c r="F35" s="13"/>
      <c r="G35" s="12"/>
      <c r="H35" s="3"/>
      <c r="I35" s="2"/>
      <c r="J35" s="11"/>
      <c r="K35" s="10">
        <f t="shared" si="5"/>
        <v>0</v>
      </c>
      <c r="L35" s="34"/>
    </row>
    <row r="36" spans="1:12" ht="10.5" customHeight="1" x14ac:dyDescent="0.45">
      <c r="A36" s="35">
        <f t="shared" si="6"/>
        <v>45908</v>
      </c>
      <c r="B36" s="41"/>
      <c r="C36" s="37" t="str">
        <f t="shared" si="4"/>
        <v>9月8日～</v>
      </c>
      <c r="D36" s="15"/>
      <c r="E36" s="14"/>
      <c r="F36" s="13"/>
      <c r="G36" s="12"/>
      <c r="H36" s="3"/>
      <c r="I36" s="2"/>
      <c r="J36" s="11"/>
      <c r="K36" s="10">
        <f t="shared" si="5"/>
        <v>0</v>
      </c>
      <c r="L36" s="34"/>
    </row>
    <row r="37" spans="1:12" ht="10.5" customHeight="1" x14ac:dyDescent="0.45">
      <c r="A37" s="35">
        <f t="shared" si="6"/>
        <v>45915</v>
      </c>
      <c r="B37" s="41"/>
      <c r="C37" s="37" t="str">
        <f t="shared" si="4"/>
        <v>9月15日～</v>
      </c>
      <c r="D37" s="15"/>
      <c r="E37" s="14"/>
      <c r="F37" s="13"/>
      <c r="G37" s="12"/>
      <c r="H37" s="3"/>
      <c r="I37" s="2"/>
      <c r="J37" s="11"/>
      <c r="K37" s="10">
        <f t="shared" si="5"/>
        <v>0</v>
      </c>
      <c r="L37" s="34"/>
    </row>
    <row r="38" spans="1:12" ht="10.5" customHeight="1" x14ac:dyDescent="0.45">
      <c r="A38" s="35">
        <f t="shared" si="6"/>
        <v>45922</v>
      </c>
      <c r="B38" s="41"/>
      <c r="C38" s="37" t="str">
        <f t="shared" si="4"/>
        <v>9月22日～</v>
      </c>
      <c r="D38" s="15"/>
      <c r="E38" s="14"/>
      <c r="F38" s="13"/>
      <c r="G38" s="12"/>
      <c r="H38" s="3"/>
      <c r="I38" s="2"/>
      <c r="J38" s="11"/>
      <c r="K38" s="10">
        <f t="shared" si="5"/>
        <v>0</v>
      </c>
      <c r="L38" s="34"/>
    </row>
    <row r="39" spans="1:12" ht="10.5" customHeight="1" x14ac:dyDescent="0.45">
      <c r="A39" s="35">
        <f t="shared" si="6"/>
        <v>45929</v>
      </c>
      <c r="B39" s="41"/>
      <c r="C39" s="37" t="str">
        <f t="shared" si="4"/>
        <v>9月29日～</v>
      </c>
      <c r="D39" s="15"/>
      <c r="E39" s="14"/>
      <c r="F39" s="13"/>
      <c r="G39" s="12"/>
      <c r="H39" s="3"/>
      <c r="I39" s="2"/>
      <c r="J39" s="11"/>
      <c r="K39" s="10">
        <f t="shared" si="5"/>
        <v>0</v>
      </c>
      <c r="L39" s="34"/>
    </row>
    <row r="40" spans="1:12" ht="10.5" customHeight="1" x14ac:dyDescent="0.45">
      <c r="A40" s="35">
        <f t="shared" si="6"/>
        <v>45936</v>
      </c>
      <c r="B40" s="41"/>
      <c r="C40" s="37" t="str">
        <f t="shared" si="4"/>
        <v>10月6日～</v>
      </c>
      <c r="D40" s="15"/>
      <c r="E40" s="14"/>
      <c r="F40" s="13"/>
      <c r="G40" s="12"/>
      <c r="H40" s="3"/>
      <c r="I40" s="2"/>
      <c r="J40" s="11"/>
      <c r="K40" s="10">
        <f t="shared" si="5"/>
        <v>0</v>
      </c>
      <c r="L40" s="34"/>
    </row>
    <row r="41" spans="1:12" ht="10.5" customHeight="1" x14ac:dyDescent="0.45">
      <c r="A41" s="35">
        <f t="shared" si="6"/>
        <v>45943</v>
      </c>
      <c r="B41" s="42"/>
      <c r="C41" s="37" t="str">
        <f t="shared" si="4"/>
        <v>10月13日～</v>
      </c>
      <c r="D41" s="15"/>
      <c r="E41" s="14"/>
      <c r="F41" s="13"/>
      <c r="G41" s="12"/>
      <c r="H41" s="3"/>
      <c r="I41" s="2"/>
      <c r="J41" s="11"/>
      <c r="K41" s="10">
        <f t="shared" si="5"/>
        <v>0</v>
      </c>
      <c r="L41" s="34"/>
    </row>
    <row r="42" spans="1:12" ht="10.5" customHeight="1" x14ac:dyDescent="0.45">
      <c r="A42" s="35">
        <f t="shared" si="6"/>
        <v>45950</v>
      </c>
      <c r="B42" s="41"/>
      <c r="C42" s="37" t="str">
        <f t="shared" si="4"/>
        <v>10月20日～</v>
      </c>
      <c r="D42" s="15"/>
      <c r="E42" s="14"/>
      <c r="F42" s="13"/>
      <c r="G42" s="12"/>
      <c r="H42" s="3"/>
      <c r="I42" s="2"/>
      <c r="J42" s="11"/>
      <c r="K42" s="10">
        <f t="shared" si="5"/>
        <v>0</v>
      </c>
      <c r="L42" s="34"/>
    </row>
    <row r="43" spans="1:12" ht="10.5" customHeight="1" x14ac:dyDescent="0.45">
      <c r="A43" s="35">
        <f t="shared" si="6"/>
        <v>45957</v>
      </c>
      <c r="B43" s="41"/>
      <c r="C43" s="37" t="str">
        <f t="shared" si="4"/>
        <v>10月27日～</v>
      </c>
      <c r="D43" s="15"/>
      <c r="E43" s="14"/>
      <c r="F43" s="13"/>
      <c r="G43" s="12"/>
      <c r="H43" s="3"/>
      <c r="I43" s="2"/>
      <c r="J43" s="11"/>
      <c r="K43" s="10">
        <f t="shared" si="5"/>
        <v>0</v>
      </c>
      <c r="L43" s="34"/>
    </row>
    <row r="44" spans="1:12" ht="10.5" customHeight="1" x14ac:dyDescent="0.45">
      <c r="A44" s="35">
        <f t="shared" si="6"/>
        <v>45964</v>
      </c>
      <c r="B44" s="41"/>
      <c r="C44" s="37" t="str">
        <f t="shared" si="4"/>
        <v>11月3日～</v>
      </c>
      <c r="D44" s="15"/>
      <c r="E44" s="14"/>
      <c r="F44" s="13"/>
      <c r="G44" s="12"/>
      <c r="H44" s="3"/>
      <c r="I44" s="2"/>
      <c r="J44" s="11"/>
      <c r="K44" s="10">
        <f t="shared" si="5"/>
        <v>0</v>
      </c>
      <c r="L44" s="34"/>
    </row>
    <row r="45" spans="1:12" ht="10.5" customHeight="1" x14ac:dyDescent="0.45">
      <c r="A45" s="35">
        <f t="shared" si="6"/>
        <v>45971</v>
      </c>
      <c r="B45" s="41"/>
      <c r="C45" s="37" t="str">
        <f t="shared" si="4"/>
        <v>11月10日～</v>
      </c>
      <c r="D45" s="15"/>
      <c r="E45" s="14"/>
      <c r="F45" s="13"/>
      <c r="G45" s="12"/>
      <c r="H45" s="3"/>
      <c r="I45" s="2"/>
      <c r="J45" s="11"/>
      <c r="K45" s="10">
        <f t="shared" si="5"/>
        <v>0</v>
      </c>
      <c r="L45" s="34"/>
    </row>
    <row r="46" spans="1:12" ht="10.5" customHeight="1" x14ac:dyDescent="0.45">
      <c r="A46" s="35">
        <f t="shared" si="6"/>
        <v>45978</v>
      </c>
      <c r="B46" s="41"/>
      <c r="C46" s="37" t="str">
        <f t="shared" si="4"/>
        <v>11月17日～</v>
      </c>
      <c r="D46" s="15"/>
      <c r="E46" s="14"/>
      <c r="F46" s="13"/>
      <c r="G46" s="12"/>
      <c r="H46" s="3"/>
      <c r="I46" s="2"/>
      <c r="J46" s="11"/>
      <c r="K46" s="10">
        <f t="shared" si="5"/>
        <v>0</v>
      </c>
      <c r="L46" s="34"/>
    </row>
    <row r="47" spans="1:12" ht="10.5" customHeight="1" x14ac:dyDescent="0.45">
      <c r="A47" s="35">
        <f t="shared" si="6"/>
        <v>45985</v>
      </c>
      <c r="B47" s="41"/>
      <c r="C47" s="37" t="str">
        <f t="shared" si="4"/>
        <v>11月24日～</v>
      </c>
      <c r="D47" s="15"/>
      <c r="E47" s="14"/>
      <c r="F47" s="13"/>
      <c r="G47" s="12"/>
      <c r="H47" s="3"/>
      <c r="I47" s="2"/>
      <c r="J47" s="11"/>
      <c r="K47" s="10">
        <f t="shared" si="5"/>
        <v>0</v>
      </c>
      <c r="L47" s="34"/>
    </row>
    <row r="48" spans="1:12" ht="10.5" customHeight="1" x14ac:dyDescent="0.45">
      <c r="A48" s="35">
        <f t="shared" si="6"/>
        <v>45992</v>
      </c>
      <c r="B48" s="41"/>
      <c r="C48" s="37" t="str">
        <f t="shared" si="4"/>
        <v>12月1日～</v>
      </c>
      <c r="D48" s="15"/>
      <c r="E48" s="14"/>
      <c r="F48" s="13"/>
      <c r="G48" s="12"/>
      <c r="H48" s="3"/>
      <c r="I48" s="2"/>
      <c r="J48" s="11"/>
      <c r="K48" s="10">
        <f t="shared" si="5"/>
        <v>0</v>
      </c>
      <c r="L48" s="34"/>
    </row>
    <row r="49" spans="1:12" ht="10.5" customHeight="1" x14ac:dyDescent="0.45">
      <c r="A49" s="35">
        <f t="shared" si="6"/>
        <v>45999</v>
      </c>
      <c r="B49" s="41"/>
      <c r="C49" s="37" t="str">
        <f t="shared" si="4"/>
        <v>12月8日～</v>
      </c>
      <c r="D49" s="15"/>
      <c r="E49" s="14"/>
      <c r="F49" s="13"/>
      <c r="G49" s="12"/>
      <c r="H49" s="3"/>
      <c r="I49" s="2"/>
      <c r="J49" s="11"/>
      <c r="K49" s="10">
        <f t="shared" si="5"/>
        <v>0</v>
      </c>
      <c r="L49" s="34"/>
    </row>
    <row r="50" spans="1:12" ht="10.5" customHeight="1" x14ac:dyDescent="0.45">
      <c r="A50" s="35">
        <f t="shared" si="6"/>
        <v>46006</v>
      </c>
      <c r="B50" s="41"/>
      <c r="C50" s="37" t="str">
        <f t="shared" si="4"/>
        <v>12月15日～</v>
      </c>
      <c r="D50" s="15"/>
      <c r="E50" s="14"/>
      <c r="F50" s="13"/>
      <c r="G50" s="12"/>
      <c r="H50" s="3"/>
      <c r="I50" s="2"/>
      <c r="J50" s="11"/>
      <c r="K50" s="10">
        <f>SUM(D50:J50)</f>
        <v>0</v>
      </c>
      <c r="L50" s="34"/>
    </row>
    <row r="51" spans="1:12" ht="10.5" customHeight="1" x14ac:dyDescent="0.45">
      <c r="A51" s="35">
        <f t="shared" si="6"/>
        <v>46013</v>
      </c>
      <c r="B51" s="41"/>
      <c r="C51" s="37" t="str">
        <f t="shared" si="4"/>
        <v>12月22日～</v>
      </c>
      <c r="D51" s="15"/>
      <c r="E51" s="14"/>
      <c r="F51" s="13"/>
      <c r="G51" s="12"/>
      <c r="H51" s="3"/>
      <c r="I51" s="2"/>
      <c r="J51" s="11"/>
      <c r="K51" s="10">
        <f>SUM(D51:J51)</f>
        <v>0</v>
      </c>
      <c r="L51" s="34"/>
    </row>
    <row r="52" spans="1:12" ht="10.5" customHeight="1" x14ac:dyDescent="0.45">
      <c r="C52" s="71" t="s">
        <v>2</v>
      </c>
      <c r="D52" s="7">
        <f t="shared" ref="D52:J52" si="7">SUM(D33:D51)</f>
        <v>0</v>
      </c>
      <c r="E52" s="6">
        <f t="shared" si="7"/>
        <v>0</v>
      </c>
      <c r="F52" s="5">
        <f t="shared" si="7"/>
        <v>0</v>
      </c>
      <c r="G52" s="4">
        <f t="shared" si="7"/>
        <v>0</v>
      </c>
      <c r="H52" s="9">
        <f t="shared" si="7"/>
        <v>0</v>
      </c>
      <c r="I52" s="8">
        <f t="shared" si="7"/>
        <v>0</v>
      </c>
      <c r="J52" s="79">
        <f t="shared" si="7"/>
        <v>0</v>
      </c>
      <c r="K52" s="80">
        <f>SUM(D53,J52)</f>
        <v>0</v>
      </c>
      <c r="L52" s="33"/>
    </row>
    <row r="53" spans="1:12" ht="10.5" customHeight="1" x14ac:dyDescent="0.45">
      <c r="C53" s="78"/>
      <c r="D53" s="81">
        <f>SUM(D52:I52)</f>
        <v>0</v>
      </c>
      <c r="E53" s="81"/>
      <c r="F53" s="81"/>
      <c r="G53" s="81"/>
      <c r="H53" s="81"/>
      <c r="I53" s="81"/>
      <c r="J53" s="82"/>
      <c r="K53" s="80"/>
      <c r="L53" s="33"/>
    </row>
    <row r="54" spans="1:12" ht="10.5" customHeight="1" x14ac:dyDescent="0.45">
      <c r="A54" s="36">
        <v>46027</v>
      </c>
      <c r="B54" s="41"/>
      <c r="C54" s="37" t="str">
        <f t="shared" ref="C54:C64" si="8">TEXT(A54,"m月d日")&amp;"～"</f>
        <v>1月5日～</v>
      </c>
      <c r="D54" s="15"/>
      <c r="E54" s="14"/>
      <c r="F54" s="13"/>
      <c r="G54" s="12"/>
      <c r="H54" s="3"/>
      <c r="I54" s="2"/>
      <c r="J54" s="11"/>
      <c r="K54" s="10">
        <f t="shared" ref="K54:K64" si="9">SUM(D54:J54)</f>
        <v>0</v>
      </c>
      <c r="L54" s="34"/>
    </row>
    <row r="55" spans="1:12" ht="10.5" customHeight="1" x14ac:dyDescent="0.45">
      <c r="A55" s="35">
        <f>A54+7</f>
        <v>46034</v>
      </c>
      <c r="B55" s="41"/>
      <c r="C55" s="37" t="str">
        <f t="shared" si="8"/>
        <v>1月12日～</v>
      </c>
      <c r="D55" s="15"/>
      <c r="E55" s="14"/>
      <c r="F55" s="13"/>
      <c r="G55" s="12"/>
      <c r="H55" s="3"/>
      <c r="I55" s="2"/>
      <c r="J55" s="11"/>
      <c r="K55" s="10">
        <f t="shared" si="9"/>
        <v>0</v>
      </c>
      <c r="L55" s="34"/>
    </row>
    <row r="56" spans="1:12" ht="10.5" customHeight="1" x14ac:dyDescent="0.45">
      <c r="A56" s="35">
        <f t="shared" ref="A56:A64" si="10">A55+7</f>
        <v>46041</v>
      </c>
      <c r="B56" s="41"/>
      <c r="C56" s="37" t="str">
        <f t="shared" si="8"/>
        <v>1月19日～</v>
      </c>
      <c r="D56" s="15"/>
      <c r="E56" s="14"/>
      <c r="F56" s="13"/>
      <c r="G56" s="12"/>
      <c r="H56" s="3"/>
      <c r="I56" s="2"/>
      <c r="J56" s="11"/>
      <c r="K56" s="10">
        <f t="shared" si="9"/>
        <v>0</v>
      </c>
      <c r="L56" s="34"/>
    </row>
    <row r="57" spans="1:12" ht="10.5" customHeight="1" x14ac:dyDescent="0.45">
      <c r="A57" s="35">
        <f t="shared" si="10"/>
        <v>46048</v>
      </c>
      <c r="B57" s="41"/>
      <c r="C57" s="37" t="str">
        <f t="shared" si="8"/>
        <v>1月26日～</v>
      </c>
      <c r="D57" s="15"/>
      <c r="E57" s="14"/>
      <c r="F57" s="13"/>
      <c r="G57" s="12"/>
      <c r="H57" s="3"/>
      <c r="I57" s="2"/>
      <c r="J57" s="11"/>
      <c r="K57" s="10">
        <f t="shared" si="9"/>
        <v>0</v>
      </c>
      <c r="L57" s="34"/>
    </row>
    <row r="58" spans="1:12" ht="10.5" customHeight="1" x14ac:dyDescent="0.45">
      <c r="A58" s="35">
        <f t="shared" si="10"/>
        <v>46055</v>
      </c>
      <c r="B58" s="41"/>
      <c r="C58" s="37" t="str">
        <f t="shared" si="8"/>
        <v>2月2日～</v>
      </c>
      <c r="D58" s="15"/>
      <c r="E58" s="14"/>
      <c r="F58" s="13"/>
      <c r="G58" s="12"/>
      <c r="H58" s="3"/>
      <c r="I58" s="2"/>
      <c r="J58" s="11"/>
      <c r="K58" s="10">
        <f t="shared" si="9"/>
        <v>0</v>
      </c>
      <c r="L58" s="34"/>
    </row>
    <row r="59" spans="1:12" ht="10.5" customHeight="1" x14ac:dyDescent="0.45">
      <c r="A59" s="35">
        <f t="shared" si="10"/>
        <v>46062</v>
      </c>
      <c r="B59" s="41"/>
      <c r="C59" s="37" t="str">
        <f t="shared" si="8"/>
        <v>2月9日～</v>
      </c>
      <c r="D59" s="15"/>
      <c r="E59" s="14"/>
      <c r="F59" s="13"/>
      <c r="G59" s="12"/>
      <c r="H59" s="3"/>
      <c r="I59" s="2"/>
      <c r="J59" s="11"/>
      <c r="K59" s="10">
        <f t="shared" si="9"/>
        <v>0</v>
      </c>
      <c r="L59" s="34"/>
    </row>
    <row r="60" spans="1:12" ht="10.5" customHeight="1" x14ac:dyDescent="0.45">
      <c r="A60" s="35">
        <f t="shared" si="10"/>
        <v>46069</v>
      </c>
      <c r="B60" s="41"/>
      <c r="C60" s="37" t="str">
        <f t="shared" si="8"/>
        <v>2月16日～</v>
      </c>
      <c r="D60" s="15"/>
      <c r="E60" s="14"/>
      <c r="F60" s="13"/>
      <c r="G60" s="12"/>
      <c r="H60" s="3"/>
      <c r="I60" s="2"/>
      <c r="J60" s="11"/>
      <c r="K60" s="10">
        <f t="shared" si="9"/>
        <v>0</v>
      </c>
      <c r="L60" s="34"/>
    </row>
    <row r="61" spans="1:12" ht="10.5" customHeight="1" x14ac:dyDescent="0.45">
      <c r="A61" s="35">
        <f t="shared" si="10"/>
        <v>46076</v>
      </c>
      <c r="B61" s="41"/>
      <c r="C61" s="37" t="str">
        <f t="shared" si="8"/>
        <v>2月23日～</v>
      </c>
      <c r="D61" s="15"/>
      <c r="E61" s="14"/>
      <c r="F61" s="13"/>
      <c r="G61" s="12"/>
      <c r="H61" s="3"/>
      <c r="I61" s="2"/>
      <c r="J61" s="11"/>
      <c r="K61" s="10">
        <f t="shared" si="9"/>
        <v>0</v>
      </c>
      <c r="L61" s="34"/>
    </row>
    <row r="62" spans="1:12" ht="10.5" customHeight="1" x14ac:dyDescent="0.45">
      <c r="A62" s="35">
        <f t="shared" si="10"/>
        <v>46083</v>
      </c>
      <c r="B62" s="41"/>
      <c r="C62" s="37" t="str">
        <f t="shared" si="8"/>
        <v>3月2日～</v>
      </c>
      <c r="D62" s="15"/>
      <c r="E62" s="14"/>
      <c r="F62" s="13"/>
      <c r="G62" s="12"/>
      <c r="H62" s="3"/>
      <c r="I62" s="2"/>
      <c r="J62" s="11"/>
      <c r="K62" s="10">
        <f t="shared" si="9"/>
        <v>0</v>
      </c>
      <c r="L62" s="34"/>
    </row>
    <row r="63" spans="1:12" ht="10.5" customHeight="1" x14ac:dyDescent="0.45">
      <c r="A63" s="35">
        <f t="shared" si="10"/>
        <v>46090</v>
      </c>
      <c r="B63" s="41"/>
      <c r="C63" s="37" t="str">
        <f t="shared" si="8"/>
        <v>3月9日～</v>
      </c>
      <c r="D63" s="15"/>
      <c r="E63" s="14"/>
      <c r="F63" s="13"/>
      <c r="G63" s="12"/>
      <c r="H63" s="3"/>
      <c r="I63" s="2"/>
      <c r="J63" s="11"/>
      <c r="K63" s="10">
        <f t="shared" si="9"/>
        <v>0</v>
      </c>
      <c r="L63" s="34"/>
    </row>
    <row r="64" spans="1:12" ht="10.5" customHeight="1" x14ac:dyDescent="0.45">
      <c r="A64" s="35">
        <f t="shared" si="10"/>
        <v>46097</v>
      </c>
      <c r="B64" s="41"/>
      <c r="C64" s="37" t="str">
        <f t="shared" si="8"/>
        <v>3月16日～</v>
      </c>
      <c r="D64" s="15"/>
      <c r="E64" s="14"/>
      <c r="F64" s="13"/>
      <c r="G64" s="12"/>
      <c r="H64" s="3"/>
      <c r="I64" s="2"/>
      <c r="J64" s="11"/>
      <c r="K64" s="10">
        <f t="shared" si="9"/>
        <v>0</v>
      </c>
      <c r="L64" s="34"/>
    </row>
    <row r="65" spans="3:12" ht="10.5" customHeight="1" x14ac:dyDescent="0.45">
      <c r="C65" s="71" t="s">
        <v>1</v>
      </c>
      <c r="D65" s="7">
        <f t="shared" ref="D65:K65" si="11">SUM(D54:D64)</f>
        <v>0</v>
      </c>
      <c r="E65" s="6">
        <f t="shared" si="11"/>
        <v>0</v>
      </c>
      <c r="F65" s="5">
        <f t="shared" si="11"/>
        <v>0</v>
      </c>
      <c r="G65" s="4">
        <f t="shared" si="11"/>
        <v>0</v>
      </c>
      <c r="H65" s="9">
        <f t="shared" si="11"/>
        <v>0</v>
      </c>
      <c r="I65" s="8">
        <f t="shared" si="11"/>
        <v>0</v>
      </c>
      <c r="J65" s="79">
        <f t="shared" si="11"/>
        <v>0</v>
      </c>
      <c r="K65" s="80">
        <f t="shared" si="11"/>
        <v>0</v>
      </c>
      <c r="L65" s="33"/>
    </row>
    <row r="66" spans="3:12" ht="10.5" customHeight="1" x14ac:dyDescent="0.45">
      <c r="C66" s="78"/>
      <c r="D66" s="81">
        <f>SUM(D65:I65)</f>
        <v>0</v>
      </c>
      <c r="E66" s="81"/>
      <c r="F66" s="81"/>
      <c r="G66" s="81"/>
      <c r="H66" s="81"/>
      <c r="I66" s="81"/>
      <c r="J66" s="73"/>
      <c r="K66" s="80"/>
      <c r="L66" s="33"/>
    </row>
    <row r="67" spans="3:12" ht="10.5" customHeight="1" x14ac:dyDescent="0.45">
      <c r="C67" s="71" t="s">
        <v>0</v>
      </c>
      <c r="D67" s="7">
        <f t="shared" ref="D67:J67" si="12">SUM(D31,D52,D65)</f>
        <v>0</v>
      </c>
      <c r="E67" s="6">
        <f t="shared" si="12"/>
        <v>0</v>
      </c>
      <c r="F67" s="5">
        <f t="shared" si="12"/>
        <v>0</v>
      </c>
      <c r="G67" s="4">
        <f t="shared" si="12"/>
        <v>0</v>
      </c>
      <c r="H67" s="3">
        <f t="shared" si="12"/>
        <v>0</v>
      </c>
      <c r="I67" s="2">
        <f t="shared" si="12"/>
        <v>0</v>
      </c>
      <c r="J67" s="73">
        <f t="shared" si="12"/>
        <v>0</v>
      </c>
      <c r="K67" s="75">
        <f>SUM(,D68,J67)</f>
        <v>0</v>
      </c>
      <c r="L67" s="32"/>
    </row>
    <row r="68" spans="3:12" ht="10.5" customHeight="1" thickBot="1" x14ac:dyDescent="0.5">
      <c r="C68" s="72"/>
      <c r="D68" s="77">
        <f>SUM(D67:I67)</f>
        <v>0</v>
      </c>
      <c r="E68" s="77"/>
      <c r="F68" s="77"/>
      <c r="G68" s="77"/>
      <c r="H68" s="77"/>
      <c r="I68" s="77"/>
      <c r="J68" s="74"/>
      <c r="K68" s="76"/>
      <c r="L68" s="31"/>
    </row>
  </sheetData>
  <mergeCells count="25">
    <mergeCell ref="C67:C68"/>
    <mergeCell ref="J67:J68"/>
    <mergeCell ref="K67:K68"/>
    <mergeCell ref="D68:I68"/>
    <mergeCell ref="C52:C53"/>
    <mergeCell ref="J52:J53"/>
    <mergeCell ref="K52:K53"/>
    <mergeCell ref="D53:I53"/>
    <mergeCell ref="C65:C66"/>
    <mergeCell ref="J65:J66"/>
    <mergeCell ref="K65:K66"/>
    <mergeCell ref="D66:I66"/>
    <mergeCell ref="C12:C13"/>
    <mergeCell ref="D12:I12"/>
    <mergeCell ref="K12:K13"/>
    <mergeCell ref="C31:C32"/>
    <mergeCell ref="J31:J32"/>
    <mergeCell ref="K31:K32"/>
    <mergeCell ref="D32:I32"/>
    <mergeCell ref="C6:D6"/>
    <mergeCell ref="C1:D1"/>
    <mergeCell ref="C2:K2"/>
    <mergeCell ref="C3:E3"/>
    <mergeCell ref="H3:I3"/>
    <mergeCell ref="K3:L3"/>
  </mergeCells>
  <phoneticPr fontId="2"/>
  <conditionalFormatting sqref="C14:C30">
    <cfRule type="expression" dxfId="47" priority="185">
      <formula>B14="✕"</formula>
    </cfRule>
  </conditionalFormatting>
  <conditionalFormatting sqref="C33:C51">
    <cfRule type="expression" dxfId="46" priority="13">
      <formula>B33="✕"</formula>
    </cfRule>
  </conditionalFormatting>
  <conditionalFormatting sqref="C54:C64">
    <cfRule type="expression" dxfId="45" priority="26">
      <formula>B54="✕"</formula>
    </cfRule>
  </conditionalFormatting>
  <conditionalFormatting sqref="D14:D30">
    <cfRule type="expression" dxfId="44" priority="184">
      <formula>B14="✕"</formula>
    </cfRule>
  </conditionalFormatting>
  <conditionalFormatting sqref="D33:D51">
    <cfRule type="expression" dxfId="43" priority="12">
      <formula>B33="✕"</formula>
    </cfRule>
  </conditionalFormatting>
  <conditionalFormatting sqref="D54:D64">
    <cfRule type="expression" dxfId="42" priority="25">
      <formula>B54="✕"</formula>
    </cfRule>
  </conditionalFormatting>
  <conditionalFormatting sqref="D7:K9">
    <cfRule type="containsText" dxfId="41" priority="144" operator="containsText" text="OJT">
      <formula>NOT(ISERROR(SEARCH("OJT",D7)))</formula>
    </cfRule>
    <cfRule type="containsText" dxfId="40" priority="145" operator="containsText" text="教科">
      <formula>NOT(ISERROR(SEARCH("教科",D7)))</formula>
    </cfRule>
    <cfRule type="containsText" dxfId="39" priority="146" operator="containsText" text="一般">
      <formula>NOT(ISERROR(SEARCH("一般",D7)))</formula>
    </cfRule>
  </conditionalFormatting>
  <conditionalFormatting sqref="D10:L10">
    <cfRule type="containsText" dxfId="38" priority="196" operator="containsText" text="教科">
      <formula>NOT(ISERROR(SEARCH("教科",D10)))</formula>
    </cfRule>
    <cfRule type="containsText" dxfId="37" priority="197" operator="containsText" text="一般">
      <formula>NOT(ISERROR(SEARCH("一般",D10)))</formula>
    </cfRule>
    <cfRule type="containsText" dxfId="36" priority="195" operator="containsText" text="OJT">
      <formula>NOT(ISERROR(SEARCH("OJT",D10)))</formula>
    </cfRule>
  </conditionalFormatting>
  <conditionalFormatting sqref="E14:E30">
    <cfRule type="expression" dxfId="35" priority="183">
      <formula>B14="✕"</formula>
    </cfRule>
  </conditionalFormatting>
  <conditionalFormatting sqref="E33:E51">
    <cfRule type="expression" dxfId="34" priority="11">
      <formula>B33="✕"</formula>
    </cfRule>
  </conditionalFormatting>
  <conditionalFormatting sqref="E54:E64">
    <cfRule type="expression" dxfId="33" priority="24">
      <formula>B54="✕"</formula>
    </cfRule>
  </conditionalFormatting>
  <conditionalFormatting sqref="F14:F30">
    <cfRule type="expression" dxfId="32" priority="182">
      <formula>B14="✕"</formula>
    </cfRule>
  </conditionalFormatting>
  <conditionalFormatting sqref="F33:F51">
    <cfRule type="expression" dxfId="31" priority="10">
      <formula>B33="✕"</formula>
    </cfRule>
  </conditionalFormatting>
  <conditionalFormatting sqref="F54:F64">
    <cfRule type="expression" dxfId="30" priority="23">
      <formula>B54="✕"</formula>
    </cfRule>
  </conditionalFormatting>
  <conditionalFormatting sqref="G14:G30">
    <cfRule type="expression" dxfId="29" priority="181">
      <formula>B14="✕"</formula>
    </cfRule>
  </conditionalFormatting>
  <conditionalFormatting sqref="G33:G51">
    <cfRule type="expression" dxfId="28" priority="9">
      <formula>B33="✕"</formula>
    </cfRule>
  </conditionalFormatting>
  <conditionalFormatting sqref="G54:G64">
    <cfRule type="expression" dxfId="27" priority="22">
      <formula>B54="✕"</formula>
    </cfRule>
  </conditionalFormatting>
  <conditionalFormatting sqref="H14:H30">
    <cfRule type="expression" dxfId="26" priority="180">
      <formula>B14="○"</formula>
    </cfRule>
    <cfRule type="expression" dxfId="25" priority="176">
      <formula>B14="✕"</formula>
    </cfRule>
  </conditionalFormatting>
  <conditionalFormatting sqref="H33:H51">
    <cfRule type="expression" dxfId="24" priority="4">
      <formula>B33="✕"</formula>
    </cfRule>
    <cfRule type="expression" dxfId="23" priority="8">
      <formula>B33="○"</formula>
    </cfRule>
  </conditionalFormatting>
  <conditionalFormatting sqref="H54:H64">
    <cfRule type="expression" dxfId="22" priority="17">
      <formula>B54="✕"</formula>
    </cfRule>
    <cfRule type="expression" dxfId="21" priority="21">
      <formula>B54="○"</formula>
    </cfRule>
  </conditionalFormatting>
  <conditionalFormatting sqref="I14:I30">
    <cfRule type="expression" dxfId="20" priority="179">
      <formula>B14="○"</formula>
    </cfRule>
    <cfRule type="expression" dxfId="19" priority="175">
      <formula>B14="✕"</formula>
    </cfRule>
  </conditionalFormatting>
  <conditionalFormatting sqref="I33:I51">
    <cfRule type="expression" dxfId="18" priority="3">
      <formula>B33="✕"</formula>
    </cfRule>
    <cfRule type="expression" dxfId="17" priority="7">
      <formula>B33="○"</formula>
    </cfRule>
  </conditionalFormatting>
  <conditionalFormatting sqref="I54:I64">
    <cfRule type="expression" dxfId="16" priority="20">
      <formula>B54="○"</formula>
    </cfRule>
    <cfRule type="expression" dxfId="15" priority="16">
      <formula>B54="✕"</formula>
    </cfRule>
  </conditionalFormatting>
  <conditionalFormatting sqref="J14:J30">
    <cfRule type="expression" dxfId="14" priority="178">
      <formula>B14="○"</formula>
    </cfRule>
    <cfRule type="expression" dxfId="13" priority="174">
      <formula>B14="✕"</formula>
    </cfRule>
  </conditionalFormatting>
  <conditionalFormatting sqref="J33:J51">
    <cfRule type="expression" dxfId="12" priority="2">
      <formula>B33="✕"</formula>
    </cfRule>
    <cfRule type="expression" dxfId="11" priority="6">
      <formula>B33="○"</formula>
    </cfRule>
  </conditionalFormatting>
  <conditionalFormatting sqref="J54:J64">
    <cfRule type="expression" dxfId="10" priority="19">
      <formula>B54="○"</formula>
    </cfRule>
    <cfRule type="expression" dxfId="9" priority="15">
      <formula>B54="✕"</formula>
    </cfRule>
  </conditionalFormatting>
  <conditionalFormatting sqref="K14:K30">
    <cfRule type="expression" dxfId="8" priority="177">
      <formula>B14="○"</formula>
    </cfRule>
    <cfRule type="expression" dxfId="7" priority="173">
      <formula>B14="✕"</formula>
    </cfRule>
  </conditionalFormatting>
  <conditionalFormatting sqref="K33:K51">
    <cfRule type="expression" dxfId="6" priority="5">
      <formula>B33="○"</formula>
    </cfRule>
    <cfRule type="expression" dxfId="5" priority="1">
      <formula>B33="✕"</formula>
    </cfRule>
  </conditionalFormatting>
  <conditionalFormatting sqref="K54:K64">
    <cfRule type="expression" dxfId="4" priority="14">
      <formula>B54="✕"</formula>
    </cfRule>
    <cfRule type="expression" dxfId="3" priority="18">
      <formula>B54="○"</formula>
    </cfRule>
  </conditionalFormatting>
  <conditionalFormatting sqref="N9:V9">
    <cfRule type="containsText" dxfId="2" priority="192" operator="containsText" text="OJT">
      <formula>NOT(ISERROR(SEARCH("OJT",N9)))</formula>
    </cfRule>
    <cfRule type="containsText" dxfId="1" priority="193" operator="containsText" text="教科">
      <formula>NOT(ISERROR(SEARCH("教科",N9)))</formula>
    </cfRule>
    <cfRule type="containsText" dxfId="0" priority="194" operator="containsText" text="一般">
      <formula>NOT(ISERROR(SEARCH("一般",N9)))</formula>
    </cfRule>
  </conditionalFormatting>
  <dataValidations count="3">
    <dataValidation type="list" allowBlank="1" showInputMessage="1" sqref="B54:B64 B14:B30 B33:B40 B42:B51" xr:uid="{5998C71B-2A25-495F-AFC7-E3B33F8FF78C}">
      <formula1>"✕"</formula1>
    </dataValidation>
    <dataValidation type="list" allowBlank="1" showInputMessage="1" showErrorMessage="1" sqref="K3" xr:uid="{04ABD9E7-E4D5-49AA-9160-ED42B18AEDCC}">
      <formula1>"教職大学院修了者,期間採用等経験者"</formula1>
    </dataValidation>
    <dataValidation type="list" allowBlank="1" showInputMessage="1" showErrorMessage="1" sqref="D7:K9" xr:uid="{25F12668-A7DA-4CDA-A826-0D726A1E02FC}">
      <formula1>"一般授業,一般講義,一般準備まとめ,教科授業,教科講義,教科準備まとめ"</formula1>
    </dataValidation>
  </dataValidations>
  <pageMargins left="0.42" right="0.19685039370078741" top="0.24" bottom="0.27" header="0.19685039370078741" footer="0.19685039370078741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4B4BA-2228-46EC-B5A1-8ED56ED560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40001-0B2A-4FAA-B749-CBB7D8E083A6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178a1902-92f7-4bdf-b9c8-c9a8af6037d2"/>
    <ds:schemaRef ds:uri="http://purl.org/dc/elements/1.1/"/>
    <ds:schemaRef ds:uri="http://purl.org/dc/dcmitype/"/>
    <ds:schemaRef ds:uri="4a1a6da1-2882-41d1-a831-e02274d2da31"/>
  </ds:schemaRefs>
</ds:datastoreItem>
</file>

<file path=customXml/itemProps3.xml><?xml version="1.0" encoding="utf-8"?>
<ds:datastoreItem xmlns:ds="http://schemas.openxmlformats.org/officeDocument/2006/customXml" ds:itemID="{38375D7B-FC78-4F3D-9B0D-8831D36B474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高校（一般初任者）</vt:lpstr>
      <vt:lpstr>高校（教職大学院卒）</vt:lpstr>
      <vt:lpstr>高校（期採経験者） </vt:lpstr>
      <vt:lpstr>'高校（一般初任者）'!Print_Area</vt:lpstr>
      <vt:lpstr>'高校（期採経験者） '!Print_Area</vt:lpstr>
      <vt:lpstr>'高校（教職大学院卒）'!Print_Area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三枝朋佳</dc:creator>
  <cp:lastModifiedBy>有賀拓也</cp:lastModifiedBy>
  <cp:lastPrinted>2025-02-18T00:16:38Z</cp:lastPrinted>
  <dcterms:created xsi:type="dcterms:W3CDTF">2024-02-19T02:43:51Z</dcterms:created>
  <dcterms:modified xsi:type="dcterms:W3CDTF">2025-03-04T23:26:52Z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17277400</vt:r8>
  </property>
  <property fmtid="{D5CDD505-2E9C-101B-9397-08002B2CF9AE}" pid="4" name="MediaServiceImageTags">
    <vt:lpwstr/>
  </property>
</Properties>
</file>